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ЮБ\01_2022_2024\4_ЮБ_Навч_дисц_матеріали 2022-24\2 Методологія наук досліджень\Метод реком МНД\"/>
    </mc:Choice>
  </mc:AlternateContent>
  <bookViews>
    <workbookView xWindow="0" yWindow="0" windowWidth="23040" windowHeight="9336"/>
  </bookViews>
  <sheets>
    <sheet name="Прикла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Q31" i="1" s="1"/>
  <c r="E31" i="1"/>
  <c r="F31" i="1" s="1"/>
  <c r="P30" i="1"/>
  <c r="Q30" i="1" s="1"/>
  <c r="E30" i="1"/>
  <c r="F30" i="1" s="1"/>
  <c r="P29" i="1"/>
  <c r="Q29" i="1" s="1"/>
  <c r="E29" i="1"/>
  <c r="F29" i="1" s="1"/>
  <c r="P28" i="1"/>
  <c r="Q28" i="1" s="1"/>
  <c r="E28" i="1"/>
  <c r="F28" i="1" s="1"/>
  <c r="P27" i="1"/>
  <c r="Q27" i="1" s="1"/>
  <c r="E27" i="1"/>
  <c r="F27" i="1" s="1"/>
  <c r="P26" i="1"/>
  <c r="Q26" i="1" s="1"/>
  <c r="E26" i="1"/>
  <c r="F26" i="1" s="1"/>
  <c r="P25" i="1"/>
  <c r="Q25" i="1" s="1"/>
  <c r="E25" i="1"/>
  <c r="F25" i="1" s="1"/>
  <c r="P24" i="1"/>
  <c r="Q24" i="1" s="1"/>
  <c r="E24" i="1"/>
  <c r="F24" i="1" s="1"/>
  <c r="P23" i="1"/>
  <c r="Q23" i="1" s="1"/>
  <c r="E23" i="1"/>
  <c r="F23" i="1" s="1"/>
  <c r="P22" i="1"/>
  <c r="Q22" i="1" s="1"/>
  <c r="E22" i="1"/>
  <c r="F22" i="1" s="1"/>
  <c r="P21" i="1"/>
  <c r="Q21" i="1" s="1"/>
  <c r="E21" i="1"/>
  <c r="F21" i="1" s="1"/>
  <c r="P20" i="1"/>
  <c r="Q20" i="1" s="1"/>
  <c r="E20" i="1"/>
  <c r="F20" i="1" s="1"/>
  <c r="P19" i="1"/>
  <c r="Q19" i="1" s="1"/>
  <c r="E19" i="1"/>
  <c r="F19" i="1" s="1"/>
  <c r="P18" i="1"/>
  <c r="Q18" i="1" s="1"/>
  <c r="E18" i="1"/>
  <c r="F18" i="1" s="1"/>
  <c r="P17" i="1"/>
  <c r="Q17" i="1" s="1"/>
  <c r="E17" i="1"/>
  <c r="F17" i="1" s="1"/>
  <c r="P16" i="1"/>
  <c r="Q16" i="1" s="1"/>
  <c r="E16" i="1"/>
  <c r="F16" i="1" s="1"/>
  <c r="P15" i="1"/>
  <c r="Q15" i="1" s="1"/>
  <c r="E15" i="1"/>
  <c r="F15" i="1" s="1"/>
  <c r="P14" i="1"/>
  <c r="Q14" i="1" s="1"/>
  <c r="E14" i="1"/>
  <c r="F14" i="1" s="1"/>
  <c r="P13" i="1"/>
  <c r="Q13" i="1" s="1"/>
  <c r="E13" i="1"/>
  <c r="F13" i="1" s="1"/>
  <c r="P12" i="1"/>
  <c r="Q12" i="1" s="1"/>
  <c r="E12" i="1"/>
  <c r="F12" i="1" s="1"/>
  <c r="P11" i="1"/>
  <c r="Q11" i="1" s="1"/>
  <c r="E11" i="1"/>
  <c r="F11" i="1" s="1"/>
  <c r="P10" i="1"/>
  <c r="Q10" i="1" s="1"/>
  <c r="E10" i="1"/>
  <c r="F10" i="1" s="1"/>
  <c r="P9" i="1"/>
  <c r="Q9" i="1" s="1"/>
  <c r="E9" i="1"/>
  <c r="F9" i="1" s="1"/>
  <c r="P8" i="1"/>
  <c r="Q8" i="1" s="1"/>
  <c r="E8" i="1"/>
  <c r="F8" i="1" s="1"/>
  <c r="P7" i="1"/>
  <c r="Q7" i="1" s="1"/>
  <c r="E7" i="1"/>
  <c r="F7" i="1" s="1"/>
  <c r="P6" i="1"/>
  <c r="Q6" i="1" s="1"/>
  <c r="E6" i="1"/>
  <c r="F6" i="1" s="1"/>
  <c r="P5" i="1"/>
  <c r="Q5" i="1" s="1"/>
  <c r="E5" i="1"/>
  <c r="F5" i="1" s="1"/>
  <c r="P4" i="1"/>
  <c r="Q4" i="1" s="1"/>
  <c r="E4" i="1"/>
  <c r="F4" i="1" s="1"/>
  <c r="P3" i="1"/>
  <c r="Q3" i="1" s="1"/>
  <c r="E3" i="1"/>
  <c r="F3" i="1" s="1"/>
  <c r="P2" i="1"/>
  <c r="Q2" i="1" s="1"/>
  <c r="E2" i="1"/>
  <c r="F2" i="1" s="1"/>
</calcChain>
</file>

<file path=xl/sharedStrings.xml><?xml version="1.0" encoding="utf-8"?>
<sst xmlns="http://schemas.openxmlformats.org/spreadsheetml/2006/main" count="8" uniqueCount="7">
  <si>
    <t>Vп =</t>
  </si>
  <si>
    <t xml:space="preserve">T </t>
  </si>
  <si>
    <t>W</t>
  </si>
  <si>
    <t>відк/закр</t>
  </si>
  <si>
    <t>t</t>
  </si>
  <si>
    <t>відкр/закр</t>
  </si>
  <si>
    <t>Vc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</si>
</sst>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0" borderId="1" xfId="0" applyBorder="1"/>
    <xf numFmtId="0" fontId="0" fillId="9" borderId="1" xfId="0" applyFill="1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 </a:t>
            </a:r>
            <a:r>
              <a:rPr lang="en-US"/>
              <a:t>W</a:t>
            </a:r>
            <a:endParaRPr lang="uk-UA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Приклад!$D$2:$D$31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Приклад!$E$2:$E$31</c:f>
              <c:numCache>
                <c:formatCode>General</c:formatCode>
                <c:ptCount val="30"/>
                <c:pt idx="0">
                  <c:v>4</c:v>
                </c:pt>
                <c:pt idx="1">
                  <c:v>8</c:v>
                </c:pt>
                <c:pt idx="2">
                  <c:v>12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32</c:v>
                </c:pt>
                <c:pt idx="8">
                  <c:v>36</c:v>
                </c:pt>
                <c:pt idx="9">
                  <c:v>40</c:v>
                </c:pt>
                <c:pt idx="10">
                  <c:v>44</c:v>
                </c:pt>
                <c:pt idx="11">
                  <c:v>48</c:v>
                </c:pt>
                <c:pt idx="12">
                  <c:v>52</c:v>
                </c:pt>
                <c:pt idx="13">
                  <c:v>56</c:v>
                </c:pt>
                <c:pt idx="14">
                  <c:v>60</c:v>
                </c:pt>
                <c:pt idx="15">
                  <c:v>64</c:v>
                </c:pt>
                <c:pt idx="16">
                  <c:v>68</c:v>
                </c:pt>
                <c:pt idx="17">
                  <c:v>72</c:v>
                </c:pt>
                <c:pt idx="18">
                  <c:v>76</c:v>
                </c:pt>
                <c:pt idx="19">
                  <c:v>80</c:v>
                </c:pt>
                <c:pt idx="20">
                  <c:v>84</c:v>
                </c:pt>
                <c:pt idx="21">
                  <c:v>88</c:v>
                </c:pt>
                <c:pt idx="22">
                  <c:v>92</c:v>
                </c:pt>
                <c:pt idx="23">
                  <c:v>96</c:v>
                </c:pt>
                <c:pt idx="24">
                  <c:v>100</c:v>
                </c:pt>
                <c:pt idx="25">
                  <c:v>104</c:v>
                </c:pt>
                <c:pt idx="26">
                  <c:v>108</c:v>
                </c:pt>
                <c:pt idx="27">
                  <c:v>112</c:v>
                </c:pt>
                <c:pt idx="28">
                  <c:v>116</c:v>
                </c:pt>
                <c:pt idx="29">
                  <c:v>120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E9-49E6-9849-DD19E0A73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242632"/>
        <c:axId val="429010336"/>
      </c:scatterChart>
      <c:valAx>
        <c:axId val="256242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010336"/>
        <c:crosses val="autoZero"/>
        <c:crossBetween val="midCat"/>
      </c:valAx>
      <c:valAx>
        <c:axId val="4290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242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</a:t>
            </a:r>
            <a:endParaRPr lang="uk-UA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469816272965882E-2"/>
          <c:y val="0.18097222222222226"/>
          <c:w val="0.87753018372703417"/>
          <c:h val="0.7208876494604841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Приклад!$O$2:$O$31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Приклад!$P$2:$P$31</c:f>
              <c:numCache>
                <c:formatCode>General</c:formatCode>
                <c:ptCount val="30"/>
                <c:pt idx="0">
                  <c:v>3.3230914526160986</c:v>
                </c:pt>
                <c:pt idx="1">
                  <c:v>4.8014932797735979</c:v>
                </c:pt>
                <c:pt idx="2">
                  <c:v>15.287060064999325</c:v>
                </c:pt>
                <c:pt idx="3">
                  <c:v>16.338762325709808</c:v>
                </c:pt>
                <c:pt idx="4">
                  <c:v>16.314281757251351</c:v>
                </c:pt>
                <c:pt idx="5">
                  <c:v>32.444994479079213</c:v>
                </c:pt>
                <c:pt idx="6">
                  <c:v>27.328157695627134</c:v>
                </c:pt>
                <c:pt idx="7">
                  <c:v>24.45679460286518</c:v>
                </c:pt>
                <c:pt idx="8">
                  <c:v>53.164044908915905</c:v>
                </c:pt>
                <c:pt idx="9">
                  <c:v>21.395676075243948</c:v>
                </c:pt>
                <c:pt idx="10">
                  <c:v>45.598078583071405</c:v>
                </c:pt>
                <c:pt idx="11">
                  <c:v>38.624451353840726</c:v>
                </c:pt>
                <c:pt idx="12">
                  <c:v>29.046955811800817</c:v>
                </c:pt>
                <c:pt idx="13">
                  <c:v>29.839797521022774</c:v>
                </c:pt>
                <c:pt idx="14">
                  <c:v>60.586452991676651</c:v>
                </c:pt>
                <c:pt idx="15">
                  <c:v>53.406454771834476</c:v>
                </c:pt>
                <c:pt idx="16">
                  <c:v>42.295390057276649</c:v>
                </c:pt>
                <c:pt idx="17">
                  <c:v>80.906019946268344</c:v>
                </c:pt>
                <c:pt idx="18">
                  <c:v>61.445111932097127</c:v>
                </c:pt>
                <c:pt idx="19">
                  <c:v>52.827955684087826</c:v>
                </c:pt>
                <c:pt idx="20">
                  <c:v>48.626386940483215</c:v>
                </c:pt>
                <c:pt idx="21">
                  <c:v>81.59496207885941</c:v>
                </c:pt>
                <c:pt idx="22">
                  <c:v>66.426619084668374</c:v>
                </c:pt>
                <c:pt idx="23">
                  <c:v>87.768517175315523</c:v>
                </c:pt>
                <c:pt idx="24">
                  <c:v>73.599722311156555</c:v>
                </c:pt>
                <c:pt idx="25">
                  <c:v>141.80716804847697</c:v>
                </c:pt>
                <c:pt idx="26">
                  <c:v>63.202696855276464</c:v>
                </c:pt>
                <c:pt idx="27">
                  <c:v>84.603561733896271</c:v>
                </c:pt>
                <c:pt idx="28">
                  <c:v>75.476639436008497</c:v>
                </c:pt>
                <c:pt idx="29">
                  <c:v>152.55191394155099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19-4636-BB50-33231D865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198152"/>
        <c:axId val="484623480"/>
      </c:scatterChart>
      <c:valAx>
        <c:axId val="37519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623480"/>
        <c:crosses val="autoZero"/>
        <c:crossBetween val="midCat"/>
      </c:valAx>
      <c:valAx>
        <c:axId val="48462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>
              <a:glow>
                <a:schemeClr val="tx1"/>
              </a:glow>
              <a:outerShdw blurRad="38100" dist="25400" dir="180000" sx="1000" sy="1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198152"/>
        <c:crosses val="autoZero"/>
        <c:crossBetween val="midCat"/>
      </c:valAx>
      <c:spPr>
        <a:noFill/>
        <a:ln>
          <a:noFill/>
        </a:ln>
        <a:effectLst>
          <a:glow>
            <a:schemeClr val="accent1"/>
          </a:glow>
          <a:outerShdw blurRad="50800" dir="5400000" algn="ctr" rotWithShape="0">
            <a:srgbClr val="000000">
              <a:alpha val="43137"/>
            </a:srgbClr>
          </a:outerShdw>
        </a:effectLst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144780</xdr:colOff>
      <xdr:row>1</xdr:row>
      <xdr:rowOff>83820</xdr:rowOff>
    </xdr:from>
    <xdr:to>
      <xdr:col>13</xdr:col>
      <xdr:colOff>365760</xdr:colOff>
      <xdr:row>21</xdr:row>
      <xdr:rowOff>68580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D5CCEFB-4222-414C-8C40-2A1C4547B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114300</xdr:colOff>
      <xdr:row>1</xdr:row>
      <xdr:rowOff>160020</xdr:rowOff>
    </xdr:from>
    <xdr:to>
      <xdr:col>25</xdr:col>
      <xdr:colOff>419100</xdr:colOff>
      <xdr:row>22</xdr:row>
      <xdr:rowOff>7620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2C77FF6A-306D-432F-A204-E48CD319D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E1" workbookViewId="0">
      <selection activeCell="P7" sqref="P7"/>
    </sheetView>
  </sheetViews>
  <sheetFormatPr defaultRowHeight="14.4" x14ac:dyDescent="0.3"/>
  <cols>
    <col min="17" max="17" width="10.109375" customWidth="1"/>
  </cols>
  <sheetData>
    <row r="1" spans="1:17" x14ac:dyDescent="0.3">
      <c r="A1" s="1" t="s">
        <v>0</v>
      </c>
      <c r="B1">
        <v>10</v>
      </c>
      <c r="D1" s="2" t="s">
        <v>1</v>
      </c>
      <c r="E1" s="3" t="s">
        <v>2</v>
      </c>
      <c r="F1" s="4" t="s">
        <v>3</v>
      </c>
      <c r="O1" s="5" t="s">
        <v>4</v>
      </c>
      <c r="P1" s="6" t="s">
        <v>2</v>
      </c>
      <c r="Q1" s="7" t="s">
        <v>5</v>
      </c>
    </row>
    <row r="2" spans="1:17" x14ac:dyDescent="0.3">
      <c r="D2" s="8">
        <v>1</v>
      </c>
      <c r="E2" s="8">
        <f>($B$1-$B$3)*D2</f>
        <v>4</v>
      </c>
      <c r="F2" s="8" t="str">
        <f>IF(E2&gt;=100,"закрито","відкрито")</f>
        <v>відкрито</v>
      </c>
      <c r="O2" s="8">
        <v>1</v>
      </c>
      <c r="P2" s="8">
        <f ca="1">($B$1-$B$3-2*2*RAND()+2)*O2</f>
        <v>3.3230914526160986</v>
      </c>
      <c r="Q2" s="8" t="str">
        <f ca="1">IF(P2&lt;100,"відкрито","ЗАКРИТО")</f>
        <v>відкрито</v>
      </c>
    </row>
    <row r="3" spans="1:17" x14ac:dyDescent="0.3">
      <c r="A3" s="9" t="s">
        <v>6</v>
      </c>
      <c r="B3">
        <v>6</v>
      </c>
      <c r="D3" s="8">
        <v>2</v>
      </c>
      <c r="E3" s="8">
        <f t="shared" ref="E3:E31" si="0">($B$1-$B$3)*D3</f>
        <v>8</v>
      </c>
      <c r="F3" s="8" t="str">
        <f t="shared" ref="F3:F31" si="1">IF(E3&gt;=100,"закрито","відкрито")</f>
        <v>відкрито</v>
      </c>
      <c r="O3" s="8">
        <v>2</v>
      </c>
      <c r="P3" s="8">
        <f t="shared" ref="P3:P31" ca="1" si="2">($B$1-$B$3-2*2*RAND()+2)*O3</f>
        <v>4.8014932797735979</v>
      </c>
      <c r="Q3" s="8" t="str">
        <f t="shared" ref="Q3:Q31" ca="1" si="3">IF(P3&lt;100,"відкрито","ЗАКРИТО")</f>
        <v>відкрито</v>
      </c>
    </row>
    <row r="4" spans="1:17" x14ac:dyDescent="0.3">
      <c r="D4" s="8">
        <v>3</v>
      </c>
      <c r="E4" s="8">
        <f t="shared" si="0"/>
        <v>12</v>
      </c>
      <c r="F4" s="8" t="str">
        <f t="shared" si="1"/>
        <v>відкрито</v>
      </c>
      <c r="O4" s="8">
        <v>3</v>
      </c>
      <c r="P4" s="8">
        <f t="shared" ca="1" si="2"/>
        <v>15.287060064999325</v>
      </c>
      <c r="Q4" s="8" t="str">
        <f t="shared" ca="1" si="3"/>
        <v>відкрито</v>
      </c>
    </row>
    <row r="5" spans="1:17" x14ac:dyDescent="0.3">
      <c r="D5" s="8">
        <v>4</v>
      </c>
      <c r="E5" s="8">
        <f t="shared" si="0"/>
        <v>16</v>
      </c>
      <c r="F5" s="8" t="str">
        <f t="shared" si="1"/>
        <v>відкрито</v>
      </c>
      <c r="O5" s="8">
        <v>4</v>
      </c>
      <c r="P5" s="8">
        <f t="shared" ca="1" si="2"/>
        <v>16.338762325709808</v>
      </c>
      <c r="Q5" s="8" t="str">
        <f t="shared" ca="1" si="3"/>
        <v>відкрито</v>
      </c>
    </row>
    <row r="6" spans="1:17" x14ac:dyDescent="0.3">
      <c r="D6" s="8">
        <v>5</v>
      </c>
      <c r="E6" s="8">
        <f t="shared" si="0"/>
        <v>20</v>
      </c>
      <c r="F6" s="8" t="str">
        <f t="shared" si="1"/>
        <v>відкрито</v>
      </c>
      <c r="O6" s="8">
        <v>5</v>
      </c>
      <c r="P6" s="8">
        <f t="shared" ca="1" si="2"/>
        <v>16.314281757251351</v>
      </c>
      <c r="Q6" s="8" t="str">
        <f t="shared" ca="1" si="3"/>
        <v>відкрито</v>
      </c>
    </row>
    <row r="7" spans="1:17" x14ac:dyDescent="0.3">
      <c r="D7" s="8">
        <v>6</v>
      </c>
      <c r="E7" s="8">
        <f t="shared" si="0"/>
        <v>24</v>
      </c>
      <c r="F7" s="8" t="str">
        <f t="shared" si="1"/>
        <v>відкрито</v>
      </c>
      <c r="O7" s="8">
        <v>6</v>
      </c>
      <c r="P7" s="8">
        <f t="shared" ca="1" si="2"/>
        <v>32.444994479079213</v>
      </c>
      <c r="Q7" s="8" t="str">
        <f t="shared" ca="1" si="3"/>
        <v>відкрито</v>
      </c>
    </row>
    <row r="8" spans="1:17" x14ac:dyDescent="0.3">
      <c r="D8" s="8">
        <v>7</v>
      </c>
      <c r="E8" s="8">
        <f t="shared" si="0"/>
        <v>28</v>
      </c>
      <c r="F8" s="8" t="str">
        <f t="shared" si="1"/>
        <v>відкрито</v>
      </c>
      <c r="O8" s="8">
        <v>7</v>
      </c>
      <c r="P8" s="8">
        <f t="shared" ca="1" si="2"/>
        <v>27.328157695627134</v>
      </c>
      <c r="Q8" s="8" t="str">
        <f t="shared" ca="1" si="3"/>
        <v>відкрито</v>
      </c>
    </row>
    <row r="9" spans="1:17" x14ac:dyDescent="0.3">
      <c r="D9" s="8">
        <v>8</v>
      </c>
      <c r="E9" s="8">
        <f t="shared" si="0"/>
        <v>32</v>
      </c>
      <c r="F9" s="8" t="str">
        <f t="shared" si="1"/>
        <v>відкрито</v>
      </c>
      <c r="O9" s="8">
        <v>8</v>
      </c>
      <c r="P9" s="8">
        <f t="shared" ca="1" si="2"/>
        <v>24.45679460286518</v>
      </c>
      <c r="Q9" s="8" t="str">
        <f t="shared" ca="1" si="3"/>
        <v>відкрито</v>
      </c>
    </row>
    <row r="10" spans="1:17" x14ac:dyDescent="0.3">
      <c r="B10" s="10"/>
      <c r="D10" s="8">
        <v>9</v>
      </c>
      <c r="E10" s="8">
        <f t="shared" si="0"/>
        <v>36</v>
      </c>
      <c r="F10" s="8" t="str">
        <f t="shared" si="1"/>
        <v>відкрито</v>
      </c>
      <c r="O10" s="8">
        <v>9</v>
      </c>
      <c r="P10" s="8">
        <f t="shared" ca="1" si="2"/>
        <v>53.164044908915905</v>
      </c>
      <c r="Q10" s="8" t="str">
        <f t="shared" ca="1" si="3"/>
        <v>відкрито</v>
      </c>
    </row>
    <row r="11" spans="1:17" x14ac:dyDescent="0.3">
      <c r="D11" s="8">
        <v>10</v>
      </c>
      <c r="E11" s="8">
        <f t="shared" si="0"/>
        <v>40</v>
      </c>
      <c r="F11" s="8" t="str">
        <f t="shared" si="1"/>
        <v>відкрито</v>
      </c>
      <c r="O11" s="8">
        <v>10</v>
      </c>
      <c r="P11" s="8">
        <f t="shared" ca="1" si="2"/>
        <v>21.395676075243948</v>
      </c>
      <c r="Q11" s="8" t="str">
        <f t="shared" ca="1" si="3"/>
        <v>відкрито</v>
      </c>
    </row>
    <row r="12" spans="1:17" x14ac:dyDescent="0.3">
      <c r="D12" s="8">
        <v>11</v>
      </c>
      <c r="E12" s="8">
        <f t="shared" si="0"/>
        <v>44</v>
      </c>
      <c r="F12" s="8" t="str">
        <f t="shared" si="1"/>
        <v>відкрито</v>
      </c>
      <c r="O12" s="8">
        <v>11</v>
      </c>
      <c r="P12" s="8">
        <f t="shared" ca="1" si="2"/>
        <v>45.598078583071405</v>
      </c>
      <c r="Q12" s="8" t="str">
        <f t="shared" ca="1" si="3"/>
        <v>відкрито</v>
      </c>
    </row>
    <row r="13" spans="1:17" x14ac:dyDescent="0.3">
      <c r="D13" s="8">
        <v>12</v>
      </c>
      <c r="E13" s="8">
        <f t="shared" si="0"/>
        <v>48</v>
      </c>
      <c r="F13" s="8" t="str">
        <f t="shared" si="1"/>
        <v>відкрито</v>
      </c>
      <c r="O13" s="8">
        <v>12</v>
      </c>
      <c r="P13" s="8">
        <f t="shared" ca="1" si="2"/>
        <v>38.624451353840726</v>
      </c>
      <c r="Q13" s="8" t="str">
        <f t="shared" ca="1" si="3"/>
        <v>відкрито</v>
      </c>
    </row>
    <row r="14" spans="1:17" x14ac:dyDescent="0.3">
      <c r="D14" s="8">
        <v>13</v>
      </c>
      <c r="E14" s="8">
        <f t="shared" si="0"/>
        <v>52</v>
      </c>
      <c r="F14" s="8" t="str">
        <f t="shared" si="1"/>
        <v>відкрито</v>
      </c>
      <c r="O14" s="8">
        <v>13</v>
      </c>
      <c r="P14" s="8">
        <f t="shared" ca="1" si="2"/>
        <v>29.046955811800817</v>
      </c>
      <c r="Q14" s="8" t="str">
        <f t="shared" ca="1" si="3"/>
        <v>відкрито</v>
      </c>
    </row>
    <row r="15" spans="1:17" x14ac:dyDescent="0.3">
      <c r="D15" s="8">
        <v>14</v>
      </c>
      <c r="E15" s="8">
        <f t="shared" si="0"/>
        <v>56</v>
      </c>
      <c r="F15" s="8" t="str">
        <f t="shared" si="1"/>
        <v>відкрито</v>
      </c>
      <c r="O15" s="8">
        <v>14</v>
      </c>
      <c r="P15" s="8">
        <f t="shared" ca="1" si="2"/>
        <v>29.839797521022774</v>
      </c>
      <c r="Q15" s="8" t="str">
        <f t="shared" ca="1" si="3"/>
        <v>відкрито</v>
      </c>
    </row>
    <row r="16" spans="1:17" x14ac:dyDescent="0.3">
      <c r="D16" s="8">
        <v>15</v>
      </c>
      <c r="E16" s="8">
        <f t="shared" si="0"/>
        <v>60</v>
      </c>
      <c r="F16" s="8" t="str">
        <f t="shared" si="1"/>
        <v>відкрито</v>
      </c>
      <c r="O16" s="8">
        <v>15</v>
      </c>
      <c r="P16" s="8">
        <f t="shared" ca="1" si="2"/>
        <v>60.586452991676651</v>
      </c>
      <c r="Q16" s="8" t="str">
        <f t="shared" ca="1" si="3"/>
        <v>відкрито</v>
      </c>
    </row>
    <row r="17" spans="4:17" x14ac:dyDescent="0.3">
      <c r="D17" s="8">
        <v>16</v>
      </c>
      <c r="E17" s="8">
        <f t="shared" si="0"/>
        <v>64</v>
      </c>
      <c r="F17" s="8" t="str">
        <f t="shared" si="1"/>
        <v>відкрито</v>
      </c>
      <c r="O17" s="8">
        <v>16</v>
      </c>
      <c r="P17" s="8">
        <f t="shared" ca="1" si="2"/>
        <v>53.406454771834476</v>
      </c>
      <c r="Q17" s="8" t="str">
        <f t="shared" ca="1" si="3"/>
        <v>відкрито</v>
      </c>
    </row>
    <row r="18" spans="4:17" x14ac:dyDescent="0.3">
      <c r="D18" s="8">
        <v>17</v>
      </c>
      <c r="E18" s="8">
        <f t="shared" si="0"/>
        <v>68</v>
      </c>
      <c r="F18" s="8" t="str">
        <f t="shared" si="1"/>
        <v>відкрито</v>
      </c>
      <c r="O18" s="8">
        <v>17</v>
      </c>
      <c r="P18" s="8">
        <f t="shared" ca="1" si="2"/>
        <v>42.295390057276649</v>
      </c>
      <c r="Q18" s="8" t="str">
        <f t="shared" ca="1" si="3"/>
        <v>відкрито</v>
      </c>
    </row>
    <row r="19" spans="4:17" x14ac:dyDescent="0.3">
      <c r="D19" s="8">
        <v>18</v>
      </c>
      <c r="E19" s="8">
        <f t="shared" si="0"/>
        <v>72</v>
      </c>
      <c r="F19" s="8" t="str">
        <f t="shared" si="1"/>
        <v>відкрито</v>
      </c>
      <c r="O19" s="8">
        <v>18</v>
      </c>
      <c r="P19" s="8">
        <f t="shared" ca="1" si="2"/>
        <v>80.906019946268344</v>
      </c>
      <c r="Q19" s="8" t="str">
        <f t="shared" ca="1" si="3"/>
        <v>відкрито</v>
      </c>
    </row>
    <row r="20" spans="4:17" x14ac:dyDescent="0.3">
      <c r="D20" s="8">
        <v>19</v>
      </c>
      <c r="E20" s="8">
        <f t="shared" si="0"/>
        <v>76</v>
      </c>
      <c r="F20" s="8" t="str">
        <f t="shared" si="1"/>
        <v>відкрито</v>
      </c>
      <c r="O20" s="8">
        <v>19</v>
      </c>
      <c r="P20" s="8">
        <f t="shared" ca="1" si="2"/>
        <v>61.445111932097127</v>
      </c>
      <c r="Q20" s="8" t="str">
        <f t="shared" ca="1" si="3"/>
        <v>відкрито</v>
      </c>
    </row>
    <row r="21" spans="4:17" x14ac:dyDescent="0.3">
      <c r="D21" s="8">
        <v>20</v>
      </c>
      <c r="E21" s="8">
        <f t="shared" si="0"/>
        <v>80</v>
      </c>
      <c r="F21" s="8" t="str">
        <f t="shared" si="1"/>
        <v>відкрито</v>
      </c>
      <c r="O21" s="8">
        <v>20</v>
      </c>
      <c r="P21" s="8">
        <f t="shared" ca="1" si="2"/>
        <v>52.827955684087826</v>
      </c>
      <c r="Q21" s="8" t="str">
        <f t="shared" ca="1" si="3"/>
        <v>відкрито</v>
      </c>
    </row>
    <row r="22" spans="4:17" x14ac:dyDescent="0.3">
      <c r="D22" s="8">
        <v>21</v>
      </c>
      <c r="E22" s="8">
        <f t="shared" si="0"/>
        <v>84</v>
      </c>
      <c r="F22" s="8" t="str">
        <f t="shared" si="1"/>
        <v>відкрито</v>
      </c>
      <c r="O22" s="8">
        <v>21</v>
      </c>
      <c r="P22" s="8">
        <f t="shared" ca="1" si="2"/>
        <v>48.626386940483215</v>
      </c>
      <c r="Q22" s="8" t="str">
        <f t="shared" ca="1" si="3"/>
        <v>відкрито</v>
      </c>
    </row>
    <row r="23" spans="4:17" x14ac:dyDescent="0.3">
      <c r="D23" s="8">
        <v>22</v>
      </c>
      <c r="E23" s="8">
        <f t="shared" si="0"/>
        <v>88</v>
      </c>
      <c r="F23" s="8" t="str">
        <f t="shared" si="1"/>
        <v>відкрито</v>
      </c>
      <c r="O23" s="8">
        <v>22</v>
      </c>
      <c r="P23" s="8">
        <f t="shared" ca="1" si="2"/>
        <v>81.59496207885941</v>
      </c>
      <c r="Q23" s="8" t="str">
        <f t="shared" ca="1" si="3"/>
        <v>відкрито</v>
      </c>
    </row>
    <row r="24" spans="4:17" x14ac:dyDescent="0.3">
      <c r="D24" s="8">
        <v>23</v>
      </c>
      <c r="E24" s="8">
        <f t="shared" si="0"/>
        <v>92</v>
      </c>
      <c r="F24" s="8" t="str">
        <f t="shared" si="1"/>
        <v>відкрито</v>
      </c>
      <c r="O24" s="8">
        <v>23</v>
      </c>
      <c r="P24" s="8">
        <f t="shared" ca="1" si="2"/>
        <v>66.426619084668374</v>
      </c>
      <c r="Q24" s="8" t="str">
        <f t="shared" ca="1" si="3"/>
        <v>відкрито</v>
      </c>
    </row>
    <row r="25" spans="4:17" x14ac:dyDescent="0.3">
      <c r="D25" s="8">
        <v>24</v>
      </c>
      <c r="E25" s="8">
        <f t="shared" si="0"/>
        <v>96</v>
      </c>
      <c r="F25" s="8" t="str">
        <f t="shared" si="1"/>
        <v>відкрито</v>
      </c>
      <c r="O25" s="8">
        <v>24</v>
      </c>
      <c r="P25" s="8">
        <f t="shared" ca="1" si="2"/>
        <v>87.768517175315523</v>
      </c>
      <c r="Q25" s="8" t="str">
        <f t="shared" ca="1" si="3"/>
        <v>відкрито</v>
      </c>
    </row>
    <row r="26" spans="4:17" x14ac:dyDescent="0.3">
      <c r="D26" s="8">
        <v>25</v>
      </c>
      <c r="E26" s="8">
        <f t="shared" si="0"/>
        <v>100</v>
      </c>
      <c r="F26" s="8" t="str">
        <f t="shared" si="1"/>
        <v>закрито</v>
      </c>
      <c r="O26" s="8">
        <v>25</v>
      </c>
      <c r="P26" s="8">
        <f t="shared" ca="1" si="2"/>
        <v>73.599722311156555</v>
      </c>
      <c r="Q26" s="8" t="str">
        <f t="shared" ca="1" si="3"/>
        <v>відкрито</v>
      </c>
    </row>
    <row r="27" spans="4:17" x14ac:dyDescent="0.3">
      <c r="D27" s="8">
        <v>26</v>
      </c>
      <c r="E27" s="8">
        <f t="shared" si="0"/>
        <v>104</v>
      </c>
      <c r="F27" s="8" t="str">
        <f t="shared" si="1"/>
        <v>закрито</v>
      </c>
      <c r="O27" s="8">
        <v>26</v>
      </c>
      <c r="P27" s="8">
        <f t="shared" ca="1" si="2"/>
        <v>141.80716804847697</v>
      </c>
      <c r="Q27" s="8" t="str">
        <f t="shared" ca="1" si="3"/>
        <v>ЗАКРИТО</v>
      </c>
    </row>
    <row r="28" spans="4:17" x14ac:dyDescent="0.3">
      <c r="D28" s="8">
        <v>27</v>
      </c>
      <c r="E28" s="8">
        <f t="shared" si="0"/>
        <v>108</v>
      </c>
      <c r="F28" s="8" t="str">
        <f t="shared" si="1"/>
        <v>закрито</v>
      </c>
      <c r="O28" s="8">
        <v>27</v>
      </c>
      <c r="P28" s="8">
        <f t="shared" ca="1" si="2"/>
        <v>63.202696855276464</v>
      </c>
      <c r="Q28" s="8" t="str">
        <f t="shared" ca="1" si="3"/>
        <v>відкрито</v>
      </c>
    </row>
    <row r="29" spans="4:17" x14ac:dyDescent="0.3">
      <c r="D29" s="8">
        <v>28</v>
      </c>
      <c r="E29" s="8">
        <f t="shared" si="0"/>
        <v>112</v>
      </c>
      <c r="F29" s="8" t="str">
        <f t="shared" si="1"/>
        <v>закрито</v>
      </c>
      <c r="O29" s="8">
        <v>28</v>
      </c>
      <c r="P29" s="8">
        <f t="shared" ca="1" si="2"/>
        <v>84.603561733896271</v>
      </c>
      <c r="Q29" s="8" t="str">
        <f t="shared" ca="1" si="3"/>
        <v>відкрито</v>
      </c>
    </row>
    <row r="30" spans="4:17" x14ac:dyDescent="0.3">
      <c r="D30" s="8">
        <v>29</v>
      </c>
      <c r="E30" s="8">
        <f t="shared" si="0"/>
        <v>116</v>
      </c>
      <c r="F30" s="8" t="str">
        <f t="shared" si="1"/>
        <v>закрито</v>
      </c>
      <c r="O30" s="8">
        <v>29</v>
      </c>
      <c r="P30" s="8">
        <f t="shared" ca="1" si="2"/>
        <v>75.476639436008497</v>
      </c>
      <c r="Q30" s="8" t="str">
        <f t="shared" ca="1" si="3"/>
        <v>відкрито</v>
      </c>
    </row>
    <row r="31" spans="4:17" x14ac:dyDescent="0.3">
      <c r="D31" s="8">
        <v>30</v>
      </c>
      <c r="E31" s="8">
        <f t="shared" si="0"/>
        <v>120</v>
      </c>
      <c r="F31" s="8" t="str">
        <f t="shared" si="1"/>
        <v>закрито</v>
      </c>
      <c r="O31" s="8">
        <v>30</v>
      </c>
      <c r="P31" s="8">
        <f t="shared" ca="1" si="2"/>
        <v>152.55191394155099</v>
      </c>
      <c r="Q31" s="8" t="str">
        <f t="shared" ca="1" si="3"/>
        <v>ЗАКРИТО</v>
      </c>
    </row>
    <row r="32" spans="4:17" x14ac:dyDescent="0.3">
      <c r="Q32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Приклад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2024-09-23T16:26:25Z</dcterms:created>
  <dcterms:modified xsi:type="dcterms:W3CDTF">2024-09-24T12:55:14Z</dcterms:modified>
</cp:coreProperties>
</file>