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підприємницької діяльності\Тема 7\"/>
    </mc:Choice>
  </mc:AlternateContent>
  <xr:revisionPtr revIDLastSave="0" documentId="13_ncr:1_{ECBADA01-1369-4990-A3EB-6BD9B411CF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D17" i="1"/>
  <c r="E13" i="1"/>
  <c r="C17" i="1"/>
  <c r="F13" i="1"/>
  <c r="E5" i="1"/>
  <c r="F5" i="1"/>
  <c r="E6" i="1"/>
  <c r="F6" i="1"/>
  <c r="E7" i="1"/>
  <c r="F7" i="1"/>
  <c r="E8" i="1"/>
  <c r="F8" i="1"/>
  <c r="E9" i="1"/>
  <c r="F9" i="1"/>
  <c r="F4" i="1"/>
  <c r="E4" i="1"/>
  <c r="C4" i="1"/>
  <c r="D4" i="1"/>
  <c r="B4" i="1"/>
</calcChain>
</file>

<file path=xl/sharedStrings.xml><?xml version="1.0" encoding="utf-8"?>
<sst xmlns="http://schemas.openxmlformats.org/spreadsheetml/2006/main" count="31" uniqueCount="25">
  <si>
    <t>Показник</t>
  </si>
  <si>
    <t>2020 р.</t>
  </si>
  <si>
    <t>2021 р.</t>
  </si>
  <si>
    <t>2022 р.</t>
  </si>
  <si>
    <t>Зміна показника 2022 р до 2020 р.</t>
  </si>
  <si>
    <t>+/-</t>
  </si>
  <si>
    <t>%</t>
  </si>
  <si>
    <t>Прибуток (збиток) від реалізації продукції:</t>
  </si>
  <si>
    <t>У тому числі: продукції А</t>
  </si>
  <si>
    <t>продукції Б</t>
  </si>
  <si>
    <t>продукції В</t>
  </si>
  <si>
    <t>продукції Г</t>
  </si>
  <si>
    <t>продукції Д</t>
  </si>
  <si>
    <t>Прибуток (збиток) від реалізації продукції, тис. грн</t>
  </si>
  <si>
    <t>Середня ціна реалізації одиниці продукції, грн</t>
  </si>
  <si>
    <t>Повна собівартість одиниці продукції, грн</t>
  </si>
  <si>
    <t>Зміна прибутку (збитку) від реалізації продукції, тис. грн</t>
  </si>
  <si>
    <t>-</t>
  </si>
  <si>
    <t>У тому числі за рахунок: обсягу реалізованої продукції</t>
  </si>
  <si>
    <t>середньої ціни реалізації одиниці продукції</t>
  </si>
  <si>
    <t>повної собівартості одиниці продукції</t>
  </si>
  <si>
    <t>Обсяг реалізованої продукції, тис. од.</t>
  </si>
  <si>
    <t>(C14-B14)*(B15-B16)</t>
  </si>
  <si>
    <t>(C15-B15)*C14</t>
  </si>
  <si>
    <t>(B16-C16)*C14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</si>
</sst>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center" vertical="center" wrapText="1"/>
    </xf>
    <xf numFmtId="168" fontId="6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0" fillId="0" borderId="0" xfId="0" applyNumberFormat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16" zoomScale="130" zoomScaleNormal="130" workbookViewId="0">
      <selection activeCell="H19" sqref="H19"/>
    </sheetView>
  </sheetViews>
  <sheetFormatPr defaultRowHeight="14.4" x14ac:dyDescent="0.3"/>
  <cols>
    <col min="1" max="1" width="26.5546875" customWidth="1"/>
  </cols>
  <sheetData>
    <row r="1" spans="1:6" ht="15" thickBot="1" x14ac:dyDescent="0.35"/>
    <row r="2" spans="1:6" ht="31.2" customHeight="1" thickBot="1" x14ac:dyDescent="0.35">
      <c r="A2" s="4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7"/>
    </row>
    <row r="3" spans="1:6" ht="16.2" thickBot="1" x14ac:dyDescent="0.35">
      <c r="A3" s="5"/>
      <c r="B3" s="5"/>
      <c r="C3" s="5"/>
      <c r="D3" s="5"/>
      <c r="E3" s="1" t="s">
        <v>5</v>
      </c>
      <c r="F3" s="1" t="s">
        <v>6</v>
      </c>
    </row>
    <row r="4" spans="1:6" ht="31.8" thickBot="1" x14ac:dyDescent="0.35">
      <c r="A4" s="9" t="s">
        <v>7</v>
      </c>
      <c r="B4" s="10">
        <f>B5+B6+B7+B8+B9</f>
        <v>1500</v>
      </c>
      <c r="C4" s="10">
        <f t="shared" ref="C4:D4" si="0">C5+C6+C7+C8+C9</f>
        <v>1490</v>
      </c>
      <c r="D4" s="10">
        <f t="shared" si="0"/>
        <v>1530</v>
      </c>
      <c r="E4" s="10">
        <f>D4-B4</f>
        <v>30</v>
      </c>
      <c r="F4" s="11">
        <f>E4/B4*100</f>
        <v>2</v>
      </c>
    </row>
    <row r="5" spans="1:6" ht="19.8" customHeight="1" thickBot="1" x14ac:dyDescent="0.35">
      <c r="A5" s="3" t="s">
        <v>8</v>
      </c>
      <c r="B5" s="1">
        <v>200</v>
      </c>
      <c r="C5" s="1">
        <v>210</v>
      </c>
      <c r="D5" s="1">
        <v>230</v>
      </c>
      <c r="E5" s="1">
        <f t="shared" ref="E5:E9" si="1">D5-B5</f>
        <v>30</v>
      </c>
      <c r="F5" s="8">
        <f t="shared" ref="F5:F9" si="2">E5/B5*100</f>
        <v>15</v>
      </c>
    </row>
    <row r="6" spans="1:6" ht="16.2" thickBot="1" x14ac:dyDescent="0.35">
      <c r="A6" s="3" t="s">
        <v>9</v>
      </c>
      <c r="B6" s="1">
        <v>250</v>
      </c>
      <c r="C6" s="1">
        <v>270</v>
      </c>
      <c r="D6" s="1">
        <v>300</v>
      </c>
      <c r="E6" s="1">
        <f t="shared" si="1"/>
        <v>50</v>
      </c>
      <c r="F6" s="8">
        <f t="shared" si="2"/>
        <v>20</v>
      </c>
    </row>
    <row r="7" spans="1:6" ht="16.2" thickBot="1" x14ac:dyDescent="0.35">
      <c r="A7" s="3" t="s">
        <v>10</v>
      </c>
      <c r="B7" s="1">
        <v>300</v>
      </c>
      <c r="C7" s="1">
        <v>310</v>
      </c>
      <c r="D7" s="1">
        <v>350</v>
      </c>
      <c r="E7" s="1">
        <f t="shared" si="1"/>
        <v>50</v>
      </c>
      <c r="F7" s="8">
        <f t="shared" si="2"/>
        <v>16.666666666666664</v>
      </c>
    </row>
    <row r="8" spans="1:6" ht="16.2" thickBot="1" x14ac:dyDescent="0.35">
      <c r="A8" s="12" t="s">
        <v>11</v>
      </c>
      <c r="B8" s="13">
        <v>350</v>
      </c>
      <c r="C8" s="13">
        <v>330</v>
      </c>
      <c r="D8" s="13">
        <v>310</v>
      </c>
      <c r="E8" s="13">
        <f t="shared" si="1"/>
        <v>-40</v>
      </c>
      <c r="F8" s="14">
        <f t="shared" si="2"/>
        <v>-11.428571428571429</v>
      </c>
    </row>
    <row r="9" spans="1:6" ht="16.2" thickBot="1" x14ac:dyDescent="0.35">
      <c r="A9" s="12" t="s">
        <v>12</v>
      </c>
      <c r="B9" s="13">
        <v>400</v>
      </c>
      <c r="C9" s="13">
        <v>370</v>
      </c>
      <c r="D9" s="13">
        <v>340</v>
      </c>
      <c r="E9" s="13">
        <f t="shared" si="1"/>
        <v>-60</v>
      </c>
      <c r="F9" s="14">
        <f t="shared" si="2"/>
        <v>-15</v>
      </c>
    </row>
    <row r="11" spans="1:6" ht="15" thickBot="1" x14ac:dyDescent="0.35"/>
    <row r="12" spans="1:6" ht="16.2" thickBot="1" x14ac:dyDescent="0.35">
      <c r="A12" s="15" t="s">
        <v>0</v>
      </c>
      <c r="B12" s="16" t="s">
        <v>1</v>
      </c>
      <c r="C12" s="16" t="s">
        <v>3</v>
      </c>
    </row>
    <row r="13" spans="1:6" ht="47.4" thickBot="1" x14ac:dyDescent="0.35">
      <c r="A13" s="2" t="s">
        <v>13</v>
      </c>
      <c r="B13" s="1">
        <v>400</v>
      </c>
      <c r="C13" s="1">
        <v>340</v>
      </c>
      <c r="E13" s="20">
        <f>B14*(B15-B16)</f>
        <v>400</v>
      </c>
      <c r="F13" s="20">
        <f>C14*(C15-C16)</f>
        <v>340.00000000000045</v>
      </c>
    </row>
    <row r="14" spans="1:6" ht="31.8" thickBot="1" x14ac:dyDescent="0.35">
      <c r="A14" s="17" t="s">
        <v>21</v>
      </c>
      <c r="B14" s="1">
        <v>20</v>
      </c>
      <c r="C14" s="1">
        <v>18</v>
      </c>
    </row>
    <row r="15" spans="1:6" ht="31.8" thickBot="1" x14ac:dyDescent="0.35">
      <c r="A15" s="17" t="s">
        <v>14</v>
      </c>
      <c r="B15" s="1">
        <v>400</v>
      </c>
      <c r="C15" s="1">
        <v>450</v>
      </c>
      <c r="F15" s="18"/>
    </row>
    <row r="16" spans="1:6" ht="31.8" thickBot="1" x14ac:dyDescent="0.35">
      <c r="A16" s="17" t="s">
        <v>15</v>
      </c>
      <c r="B16" s="19">
        <v>380</v>
      </c>
      <c r="C16" s="19">
        <v>431.11111111111109</v>
      </c>
    </row>
    <row r="17" spans="1:4" ht="47.4" thickBot="1" x14ac:dyDescent="0.35">
      <c r="A17" s="17" t="s">
        <v>16</v>
      </c>
      <c r="B17" s="1" t="s">
        <v>17</v>
      </c>
      <c r="C17" s="1">
        <f>C13-B13</f>
        <v>-60</v>
      </c>
      <c r="D17" s="20">
        <f>C18+C19+C20</f>
        <v>-59.999999999999545</v>
      </c>
    </row>
    <row r="18" spans="1:4" ht="47.4" thickBot="1" x14ac:dyDescent="0.35">
      <c r="A18" s="17" t="s">
        <v>18</v>
      </c>
      <c r="B18" s="1" t="s">
        <v>17</v>
      </c>
      <c r="C18" s="1">
        <f>(C14-B14)*(B15-B16)</f>
        <v>-40</v>
      </c>
      <c r="D18" t="s">
        <v>22</v>
      </c>
    </row>
    <row r="19" spans="1:4" ht="31.8" thickBot="1" x14ac:dyDescent="0.35">
      <c r="A19" s="17" t="s">
        <v>19</v>
      </c>
      <c r="B19" s="1" t="s">
        <v>17</v>
      </c>
      <c r="C19" s="1">
        <f>(C15-B15)*C14</f>
        <v>900</v>
      </c>
      <c r="D19" t="s">
        <v>23</v>
      </c>
    </row>
    <row r="20" spans="1:4" ht="31.8" thickBot="1" x14ac:dyDescent="0.35">
      <c r="A20" s="17" t="s">
        <v>20</v>
      </c>
      <c r="B20" s="1" t="s">
        <v>17</v>
      </c>
      <c r="C20" s="1">
        <f>(B16-C16)*C14</f>
        <v>-919.99999999999955</v>
      </c>
      <c r="D20" t="s">
        <v>24</v>
      </c>
    </row>
  </sheetData>
  <mergeCells count="5"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2023-05-10T11:52:14Z</dcterms:modified>
</cp:coreProperties>
</file>