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15300" windowHeight="8496" activeTab="1"/>
  </bookViews>
  <sheets>
    <sheet name="проект 1" sheetId="1" r:id="rId1"/>
    <sheet name="проект 2" sheetId="3" r:id="rId2"/>
  </sheets>
  <calcPr calcId="144525"/>
</workbook>
</file>

<file path=xl/calcChain.xml><?xml version="1.0" encoding="utf-8"?>
<calcChain xmlns="http://schemas.openxmlformats.org/spreadsheetml/2006/main">
  <c r="D61" i="3" l="1"/>
  <c r="D20" i="1" l="1"/>
  <c r="D59" i="3" l="1"/>
  <c r="C59" i="3"/>
  <c r="E59" i="3" l="1"/>
  <c r="O49" i="1"/>
  <c r="Q49" i="1"/>
  <c r="O50" i="1"/>
  <c r="K54" i="1"/>
  <c r="K50" i="1"/>
  <c r="K46" i="1"/>
  <c r="G50" i="1"/>
  <c r="C53" i="1"/>
  <c r="C47" i="1"/>
  <c r="C54" i="1"/>
  <c r="C48" i="1"/>
  <c r="E54" i="1"/>
  <c r="E48" i="1"/>
  <c r="G51" i="1"/>
  <c r="I51" i="1"/>
  <c r="K47" i="1"/>
  <c r="K51" i="1"/>
  <c r="K55" i="1"/>
  <c r="M55" i="1"/>
  <c r="M51" i="1"/>
  <c r="M47" i="1"/>
  <c r="O51" i="1"/>
  <c r="Q51" i="1"/>
  <c r="K53" i="1"/>
  <c r="K49" i="1"/>
  <c r="K45" i="1"/>
  <c r="M45" i="1" s="1"/>
  <c r="M53" i="1"/>
  <c r="M49" i="1"/>
  <c r="G49" i="1"/>
  <c r="I49" i="1"/>
  <c r="E52" i="1"/>
  <c r="E46" i="1"/>
  <c r="P51" i="1"/>
  <c r="L55" i="1"/>
  <c r="L51" i="1"/>
  <c r="L47" i="1"/>
  <c r="H51" i="1"/>
  <c r="D54" i="1"/>
  <c r="D48" i="1"/>
  <c r="D52" i="1"/>
  <c r="D46" i="1"/>
  <c r="P49" i="1"/>
  <c r="H49" i="1"/>
  <c r="L53" i="1"/>
  <c r="L49" i="1"/>
  <c r="L45" i="1"/>
  <c r="C46" i="1"/>
  <c r="C52" i="1"/>
  <c r="G62" i="3" l="1"/>
  <c r="I62" i="3" s="1"/>
  <c r="K62" i="3" s="1"/>
  <c r="M62" i="3" s="1"/>
  <c r="O62" i="3" s="1"/>
  <c r="Q62" i="3" s="1"/>
  <c r="S62" i="3" s="1"/>
  <c r="U62" i="3" s="1"/>
  <c r="G56" i="3"/>
  <c r="I56" i="3" s="1"/>
  <c r="K56" i="3" s="1"/>
  <c r="M56" i="3" s="1"/>
  <c r="O56" i="3" s="1"/>
  <c r="Q56" i="3" s="1"/>
  <c r="S56" i="3" l="1"/>
  <c r="U56" i="3" s="1"/>
  <c r="W56" i="3" s="1"/>
  <c r="Y56" i="3" s="1"/>
  <c r="AA59" i="3" s="1"/>
  <c r="AC59" i="3" s="1"/>
  <c r="AE62" i="3" s="1"/>
  <c r="AG62" i="3" s="1"/>
  <c r="AE56" i="3" l="1"/>
  <c r="AG56" i="3" s="1"/>
  <c r="AG58" i="3" l="1"/>
  <c r="AE58" i="3" s="1"/>
  <c r="AC61" i="3" s="1"/>
  <c r="AA61" i="3" s="1"/>
  <c r="AI56" i="3"/>
  <c r="AK56" i="3" s="1"/>
  <c r="Y58" i="3" l="1"/>
  <c r="W58" i="3" s="1"/>
  <c r="U64" i="3"/>
  <c r="S64" i="3" s="1"/>
  <c r="Q64" i="3" s="1"/>
  <c r="AA60" i="3"/>
  <c r="AM59" i="3"/>
  <c r="AO59" i="3" s="1"/>
  <c r="AE57" i="3"/>
  <c r="W57" i="3" l="1"/>
  <c r="U58" i="3"/>
  <c r="S58" i="3" s="1"/>
  <c r="Q58" i="3" s="1"/>
  <c r="O58" i="3" s="1"/>
  <c r="M58" i="3" s="1"/>
  <c r="K58" i="3" s="1"/>
  <c r="I58" i="3" s="1"/>
  <c r="G58" i="3" s="1"/>
  <c r="S63" i="3"/>
  <c r="AQ59" i="3"/>
  <c r="AS59" i="3" s="1"/>
  <c r="G57" i="3" l="1"/>
  <c r="S57" i="3"/>
  <c r="O57" i="3"/>
  <c r="AU56" i="3"/>
  <c r="AW56" i="3" s="1"/>
  <c r="AW58" i="3" s="1"/>
  <c r="AU58" i="3" s="1"/>
  <c r="K57" i="3"/>
  <c r="AU57" i="3" l="1"/>
  <c r="AS61" i="3"/>
  <c r="AQ61" i="3" s="1"/>
  <c r="AQ60" i="3" l="1"/>
  <c r="AO61" i="3"/>
  <c r="AM61" i="3" s="1"/>
  <c r="AM60" i="3" l="1"/>
  <c r="AG64" i="3"/>
  <c r="AE64" i="3" s="1"/>
  <c r="AK58" i="3"/>
  <c r="AI58" i="3" s="1"/>
  <c r="AI57" i="3" s="1"/>
  <c r="O64" i="3" l="1"/>
  <c r="M64" i="3" s="1"/>
  <c r="K64" i="3" s="1"/>
  <c r="AE63" i="3"/>
  <c r="K63" i="3" l="1"/>
  <c r="I64" i="3"/>
  <c r="G64" i="3" s="1"/>
  <c r="O63" i="3"/>
  <c r="G63" i="3" l="1"/>
  <c r="E61" i="3"/>
  <c r="C61" i="3" s="1"/>
  <c r="C60" i="3" s="1"/>
</calcChain>
</file>

<file path=xl/sharedStrings.xml><?xml version="1.0" encoding="utf-8"?>
<sst xmlns="http://schemas.openxmlformats.org/spreadsheetml/2006/main" count="102" uniqueCount="76">
  <si>
    <t>Номер задачі</t>
  </si>
  <si>
    <t xml:space="preserve">задача </t>
  </si>
  <si>
    <t>найм персоналу</t>
  </si>
  <si>
    <t>купівля матеріалів</t>
  </si>
  <si>
    <t>побудова сцени</t>
  </si>
  <si>
    <t>монтаж освітлення</t>
  </si>
  <si>
    <t>монтаж звуку</t>
  </si>
  <si>
    <t xml:space="preserve">монтаж сидінь </t>
  </si>
  <si>
    <t>прибарання сцени</t>
  </si>
  <si>
    <t xml:space="preserve">тривалість, дні </t>
  </si>
  <si>
    <t>порядковий номер задачі, яка передує поточній</t>
  </si>
  <si>
    <t>4,5,6</t>
  </si>
  <si>
    <t>РС (ранній старт)</t>
  </si>
  <si>
    <t>ПС (пізній старт)</t>
  </si>
  <si>
    <t>матриця операції (задачі)</t>
  </si>
  <si>
    <t>Тривалість, дні</t>
  </si>
  <si>
    <t>резерв часу</t>
  </si>
  <si>
    <t>Розрахунок резерву для раннього старту та раннього фінішу</t>
  </si>
  <si>
    <t>РФ=(РС+тривалість задачі, дні)-1</t>
  </si>
  <si>
    <t>Прямим шляхом, тобто зліва направо, тоді:</t>
  </si>
  <si>
    <t>Зворотнім шляхом, тобто справа (фініш) наліво (старт)</t>
  </si>
  <si>
    <t>ПС=(ПФ-тривалість задачі, дн)+1</t>
  </si>
  <si>
    <t>Проект будівництва сцени</t>
  </si>
  <si>
    <t>СТАРТ</t>
  </si>
  <si>
    <t>ФІНІШ</t>
  </si>
  <si>
    <t>(РС) Ранній старт для першого завдання = 1</t>
  </si>
  <si>
    <t>РС для наступної задачі =РФ попередньої задачі + 1</t>
  </si>
  <si>
    <t>Якщо задач декілька, то використовуємо найпізніший показник РФ</t>
  </si>
  <si>
    <t>РФ (ранній фініш)</t>
  </si>
  <si>
    <t>ПФ (пізній фініш)</t>
  </si>
  <si>
    <t>ПФ для останньої задачі = РФ</t>
  </si>
  <si>
    <t>ПФ наступної задачі = ПС попередньої -1</t>
  </si>
  <si>
    <t>Якщо задач декілька, то використовуємо самий ранній показник ПС</t>
  </si>
  <si>
    <t>52 дні - це критичний (найбільший) шлях</t>
  </si>
  <si>
    <t>Різниця між пізніми та ранніми стартами або фінішами є резерв часу</t>
  </si>
  <si>
    <t>№ задачі</t>
  </si>
  <si>
    <t>Підняти, вдягнутися</t>
  </si>
  <si>
    <t>Прибрати одну постіль</t>
  </si>
  <si>
    <t>Вмитися, почистити зуби</t>
  </si>
  <si>
    <t>закіпятити чайник води</t>
  </si>
  <si>
    <t>зварити каву</t>
  </si>
  <si>
    <t>підсмажити біфштекс</t>
  </si>
  <si>
    <t>зварити чай</t>
  </si>
  <si>
    <t>вимити біфштекс</t>
  </si>
  <si>
    <t>поснідати</t>
  </si>
  <si>
    <t>помити посуд та прибрати</t>
  </si>
  <si>
    <t>приготувати бутерброди</t>
  </si>
  <si>
    <t>зібрати речі в дорогу</t>
  </si>
  <si>
    <t>одягнутися та взутися в дорогу</t>
  </si>
  <si>
    <t>дійти до електрички</t>
  </si>
  <si>
    <t>купити білети</t>
  </si>
  <si>
    <t>тривалість, хв. Батько</t>
  </si>
  <si>
    <t>тривалість, хв. Син, 14 років</t>
  </si>
  <si>
    <t>порядковий номер задачі, яка передує поточній, Батько</t>
  </si>
  <si>
    <t>порядковий номер задачі, яка передує поточній, Син</t>
  </si>
  <si>
    <t>Батько</t>
  </si>
  <si>
    <t>фініш, хв</t>
  </si>
  <si>
    <t>старт, хв</t>
  </si>
  <si>
    <t xml:space="preserve">фініш </t>
  </si>
  <si>
    <t>8.00 ранку потяг</t>
  </si>
  <si>
    <t>?</t>
  </si>
  <si>
    <t xml:space="preserve">Батько </t>
  </si>
  <si>
    <t>Син</t>
  </si>
  <si>
    <t>Старт однаковий</t>
  </si>
  <si>
    <t>Задача № 1</t>
  </si>
  <si>
    <t>хв.</t>
  </si>
  <si>
    <t>дні</t>
  </si>
  <si>
    <t xml:space="preserve">матриця </t>
  </si>
  <si>
    <t>1 грудня</t>
  </si>
  <si>
    <t>22 січня</t>
  </si>
  <si>
    <t>Пізній старт</t>
  </si>
  <si>
    <t>11 грудня</t>
  </si>
  <si>
    <t>Ранній старт</t>
  </si>
  <si>
    <t>Проект2</t>
  </si>
  <si>
    <t>Тривалість, хв</t>
  </si>
  <si>
    <t>1 березн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</si>
</sst>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lightUp">
        <bgColor rgb="FFFFFF00"/>
      </patternFill>
    </fill>
    <fill>
      <patternFill patternType="mediumGray">
        <bgColor theme="3" tint="0.79995117038483843"/>
      </patternFill>
    </fill>
    <fill>
      <patternFill patternType="lightVertical">
        <bgColor theme="3" tint="0.79995117038483843"/>
      </patternFill>
    </fill>
    <fill>
      <gradientFill degree="90">
        <stop position="0">
          <color theme="0"/>
        </stop>
        <stop position="0.5">
          <color theme="4"/>
        </stop>
        <stop position="1">
          <color theme="0"/>
        </stop>
      </gradient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 wrapText="1"/>
    </xf>
    <xf numFmtId="0" fontId="0" fillId="3" borderId="1" xfId="0" applyNumberFormat="1" applyFill="1" applyBorder="1" applyAlignment="1">
      <alignment horizontal="center" wrapText="1"/>
    </xf>
    <xf numFmtId="0" fontId="0" fillId="3" borderId="0" xfId="0" applyNumberFormat="1" applyFill="1" applyAlignment="1">
      <alignment wrapText="1"/>
    </xf>
    <xf numFmtId="0" fontId="0" fillId="2" borderId="0" xfId="0" applyNumberFormat="1" applyFill="1" applyAlignment="1">
      <alignment wrapText="1"/>
    </xf>
    <xf numFmtId="0" fontId="2" fillId="0" borderId="0" xfId="0" applyNumberFormat="1" applyFont="1" applyAlignment="1">
      <alignment wrapText="1"/>
    </xf>
    <xf numFmtId="0" fontId="0" fillId="4" borderId="1" xfId="0" applyNumberFormat="1" applyFill="1" applyBorder="1" applyAlignment="1">
      <alignment horizontal="center" wrapText="1"/>
    </xf>
    <xf numFmtId="0" fontId="2" fillId="2" borderId="1" xfId="0" applyNumberFormat="1" applyFont="1" applyFill="1" applyBorder="1" applyAlignment="1">
      <alignment horizontal="center" wrapText="1"/>
    </xf>
    <xf numFmtId="0" fontId="0" fillId="5" borderId="1" xfId="0" applyNumberFormat="1" applyFill="1" applyBorder="1" applyAlignment="1">
      <alignment horizontal="center" wrapText="1"/>
    </xf>
    <xf numFmtId="0" fontId="0" fillId="6" borderId="1" xfId="0" applyNumberFormat="1" applyFill="1" applyBorder="1" applyAlignment="1">
      <alignment horizontal="center" wrapText="1"/>
    </xf>
    <xf numFmtId="0" fontId="0" fillId="7" borderId="1" xfId="0" applyNumberFormat="1" applyFill="1" applyBorder="1" applyAlignment="1">
      <alignment horizontal="center" wrapText="1"/>
    </xf>
    <xf numFmtId="0" fontId="3" fillId="0" borderId="1" xfId="0" applyNumberFormat="1" applyFont="1" applyBorder="1" applyAlignment="1">
      <alignment wrapText="1"/>
    </xf>
    <xf numFmtId="0" fontId="1" fillId="8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Alignment="1">
      <alignment wrapText="1"/>
    </xf>
    <xf numFmtId="0" fontId="0" fillId="0" borderId="0" xfId="0" applyNumberForma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NumberForma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NumberForma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0" fillId="2" borderId="0" xfId="0" applyNumberFormat="1" applyFill="1" applyAlignment="1">
      <alignment horizontal="center" wrapText="1"/>
    </xf>
    <xf numFmtId="0" fontId="0" fillId="3" borderId="0" xfId="0" applyNumberFormat="1" applyFill="1" applyAlignment="1">
      <alignment horizontal="center" wrapText="1"/>
    </xf>
    <xf numFmtId="0" fontId="1" fillId="8" borderId="0" xfId="0" applyNumberFormat="1" applyFont="1" applyFill="1" applyAlignment="1">
      <alignment horizontal="center" wrapText="1"/>
    </xf>
    <xf numFmtId="0" fontId="0" fillId="9" borderId="1" xfId="0" applyNumberForma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9" borderId="1" xfId="0" applyNumberFormat="1" applyFill="1" applyBorder="1" applyAlignment="1">
      <alignment wrapText="1"/>
    </xf>
    <xf numFmtId="0" fontId="0" fillId="8" borderId="0" xfId="0" applyNumberFormat="1" applyFill="1" applyAlignment="1">
      <alignment wrapText="1"/>
    </xf>
    <xf numFmtId="0" fontId="0" fillId="10" borderId="1" xfId="0" applyNumberFormat="1" applyFill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11" borderId="1" xfId="0" applyNumberFormat="1" applyFill="1" applyBorder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45</xdr:row>
      <xdr:rowOff>137160</xdr:rowOff>
    </xdr:from>
    <xdr:to>
      <xdr:col>1</xdr:col>
      <xdr:colOff>350520</xdr:colOff>
      <xdr:row>47</xdr:row>
      <xdr:rowOff>144780</xdr:rowOff>
    </xdr:to>
    <xdr:cxnSp macro="">
      <xdr:nvCxnSpPr>
        <xdr:cNvPr id="8" name="Прямая со стрелкой 7"/>
        <xdr:cNvCxnSpPr/>
      </xdr:nvCxnSpPr>
      <xdr:spPr>
        <a:xfrm flipV="1">
          <a:off x="533400" y="11209020"/>
          <a:ext cx="426720" cy="3733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7620</xdr:colOff>
      <xdr:row>45</xdr:row>
      <xdr:rowOff>121920</xdr:rowOff>
    </xdr:from>
    <xdr:to>
      <xdr:col>5</xdr:col>
      <xdr:colOff>373380</xdr:colOff>
      <xdr:row>48</xdr:row>
      <xdr:rowOff>60960</xdr:rowOff>
    </xdr:to>
    <xdr:cxnSp macro="">
      <xdr:nvCxnSpPr>
        <xdr:cNvPr id="11" name="Прямая со стрелкой 10"/>
        <xdr:cNvCxnSpPr/>
      </xdr:nvCxnSpPr>
      <xdr:spPr>
        <a:xfrm>
          <a:off x="3009900" y="11193780"/>
          <a:ext cx="365760" cy="4876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502920</xdr:colOff>
      <xdr:row>49</xdr:row>
      <xdr:rowOff>175260</xdr:rowOff>
    </xdr:from>
    <xdr:to>
      <xdr:col>1</xdr:col>
      <xdr:colOff>342900</xdr:colOff>
      <xdr:row>51</xdr:row>
      <xdr:rowOff>76200</xdr:rowOff>
    </xdr:to>
    <xdr:cxnSp macro="">
      <xdr:nvCxnSpPr>
        <xdr:cNvPr id="14" name="Прямая со стрелкой 13"/>
        <xdr:cNvCxnSpPr/>
      </xdr:nvCxnSpPr>
      <xdr:spPr>
        <a:xfrm>
          <a:off x="502920" y="11978640"/>
          <a:ext cx="449580" cy="26670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49</xdr:row>
      <xdr:rowOff>0</xdr:rowOff>
    </xdr:from>
    <xdr:to>
      <xdr:col>5</xdr:col>
      <xdr:colOff>388620</xdr:colOff>
      <xdr:row>51</xdr:row>
      <xdr:rowOff>22860</xdr:rowOff>
    </xdr:to>
    <xdr:cxnSp macro="">
      <xdr:nvCxnSpPr>
        <xdr:cNvPr id="16" name="Прямая со стрелкой 15"/>
        <xdr:cNvCxnSpPr/>
      </xdr:nvCxnSpPr>
      <xdr:spPr>
        <a:xfrm flipV="1">
          <a:off x="3032760" y="11803380"/>
          <a:ext cx="358140" cy="3886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53340</xdr:colOff>
      <xdr:row>44</xdr:row>
      <xdr:rowOff>106680</xdr:rowOff>
    </xdr:from>
    <xdr:to>
      <xdr:col>9</xdr:col>
      <xdr:colOff>381000</xdr:colOff>
      <xdr:row>48</xdr:row>
      <xdr:rowOff>45720</xdr:rowOff>
    </xdr:to>
    <xdr:cxnSp macro="">
      <xdr:nvCxnSpPr>
        <xdr:cNvPr id="18" name="Прямая со стрелкой 17"/>
        <xdr:cNvCxnSpPr/>
      </xdr:nvCxnSpPr>
      <xdr:spPr>
        <a:xfrm flipV="1">
          <a:off x="5158740" y="10995660"/>
          <a:ext cx="327660" cy="6705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48</xdr:row>
      <xdr:rowOff>99060</xdr:rowOff>
    </xdr:from>
    <xdr:to>
      <xdr:col>9</xdr:col>
      <xdr:colOff>365760</xdr:colOff>
      <xdr:row>52</xdr:row>
      <xdr:rowOff>60960</xdr:rowOff>
    </xdr:to>
    <xdr:cxnSp macro="">
      <xdr:nvCxnSpPr>
        <xdr:cNvPr id="21" name="Прямая со стрелкой 20"/>
        <xdr:cNvCxnSpPr/>
      </xdr:nvCxnSpPr>
      <xdr:spPr>
        <a:xfrm>
          <a:off x="5143500" y="11719560"/>
          <a:ext cx="327660" cy="6934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91440</xdr:colOff>
      <xdr:row>48</xdr:row>
      <xdr:rowOff>99060</xdr:rowOff>
    </xdr:from>
    <xdr:to>
      <xdr:col>9</xdr:col>
      <xdr:colOff>388620</xdr:colOff>
      <xdr:row>48</xdr:row>
      <xdr:rowOff>129540</xdr:rowOff>
    </xdr:to>
    <xdr:cxnSp macro="">
      <xdr:nvCxnSpPr>
        <xdr:cNvPr id="24" name="Прямая со стрелкой 23"/>
        <xdr:cNvCxnSpPr/>
      </xdr:nvCxnSpPr>
      <xdr:spPr>
        <a:xfrm>
          <a:off x="5196840" y="11719560"/>
          <a:ext cx="297180" cy="304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44</xdr:row>
      <xdr:rowOff>99060</xdr:rowOff>
    </xdr:from>
    <xdr:to>
      <xdr:col>13</xdr:col>
      <xdr:colOff>358140</xdr:colOff>
      <xdr:row>48</xdr:row>
      <xdr:rowOff>60960</xdr:rowOff>
    </xdr:to>
    <xdr:cxnSp macro="">
      <xdr:nvCxnSpPr>
        <xdr:cNvPr id="26" name="Прямая со стрелкой 25"/>
        <xdr:cNvCxnSpPr/>
      </xdr:nvCxnSpPr>
      <xdr:spPr>
        <a:xfrm>
          <a:off x="6781800" y="10988040"/>
          <a:ext cx="327660" cy="6934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76200</xdr:colOff>
      <xdr:row>48</xdr:row>
      <xdr:rowOff>114300</xdr:rowOff>
    </xdr:from>
    <xdr:to>
      <xdr:col>13</xdr:col>
      <xdr:colOff>350520</xdr:colOff>
      <xdr:row>48</xdr:row>
      <xdr:rowOff>121920</xdr:rowOff>
    </xdr:to>
    <xdr:cxnSp macro="">
      <xdr:nvCxnSpPr>
        <xdr:cNvPr id="28" name="Прямая со стрелкой 27"/>
        <xdr:cNvCxnSpPr/>
      </xdr:nvCxnSpPr>
      <xdr:spPr>
        <a:xfrm flipV="1">
          <a:off x="6827520" y="11734800"/>
          <a:ext cx="274320" cy="76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22860</xdr:colOff>
      <xdr:row>49</xdr:row>
      <xdr:rowOff>15240</xdr:rowOff>
    </xdr:from>
    <xdr:to>
      <xdr:col>13</xdr:col>
      <xdr:colOff>358140</xdr:colOff>
      <xdr:row>52</xdr:row>
      <xdr:rowOff>106680</xdr:rowOff>
    </xdr:to>
    <xdr:cxnSp macro="">
      <xdr:nvCxnSpPr>
        <xdr:cNvPr id="33" name="Прямая со стрелкой 32"/>
        <xdr:cNvCxnSpPr/>
      </xdr:nvCxnSpPr>
      <xdr:spPr>
        <a:xfrm flipV="1">
          <a:off x="6774180" y="11818620"/>
          <a:ext cx="335280" cy="6400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53340</xdr:colOff>
      <xdr:row>48</xdr:row>
      <xdr:rowOff>121920</xdr:rowOff>
    </xdr:from>
    <xdr:to>
      <xdr:col>17</xdr:col>
      <xdr:colOff>358140</xdr:colOff>
      <xdr:row>48</xdr:row>
      <xdr:rowOff>152400</xdr:rowOff>
    </xdr:to>
    <xdr:cxnSp macro="">
      <xdr:nvCxnSpPr>
        <xdr:cNvPr id="35" name="Прямая со стрелкой 34"/>
        <xdr:cNvCxnSpPr/>
      </xdr:nvCxnSpPr>
      <xdr:spPr>
        <a:xfrm>
          <a:off x="8450580" y="11742420"/>
          <a:ext cx="304800" cy="304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562186</xdr:colOff>
      <xdr:row>52</xdr:row>
      <xdr:rowOff>149860</xdr:rowOff>
    </xdr:from>
    <xdr:to>
      <xdr:col>2</xdr:col>
      <xdr:colOff>372533</xdr:colOff>
      <xdr:row>52</xdr:row>
      <xdr:rowOff>270934</xdr:rowOff>
    </xdr:to>
    <xdr:cxnSp macro="">
      <xdr:nvCxnSpPr>
        <xdr:cNvPr id="13" name="Прямая со стрелкой 12"/>
        <xdr:cNvCxnSpPr/>
      </xdr:nvCxnSpPr>
      <xdr:spPr>
        <a:xfrm>
          <a:off x="562186" y="12866793"/>
          <a:ext cx="809414" cy="12107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59</xdr:row>
      <xdr:rowOff>121920</xdr:rowOff>
    </xdr:from>
    <xdr:to>
      <xdr:col>1</xdr:col>
      <xdr:colOff>358140</xdr:colOff>
      <xdr:row>59</xdr:row>
      <xdr:rowOff>137160</xdr:rowOff>
    </xdr:to>
    <xdr:cxnSp macro="">
      <xdr:nvCxnSpPr>
        <xdr:cNvPr id="2" name="Прямая со стрелкой 1"/>
        <xdr:cNvCxnSpPr/>
      </xdr:nvCxnSpPr>
      <xdr:spPr>
        <a:xfrm>
          <a:off x="472440" y="14859000"/>
          <a:ext cx="495300" cy="1524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</xdr:colOff>
      <xdr:row>55</xdr:row>
      <xdr:rowOff>121920</xdr:rowOff>
    </xdr:from>
    <xdr:to>
      <xdr:col>6</xdr:col>
      <xdr:colOff>0</xdr:colOff>
      <xdr:row>58</xdr:row>
      <xdr:rowOff>114300</xdr:rowOff>
    </xdr:to>
    <xdr:cxnSp macro="">
      <xdr:nvCxnSpPr>
        <xdr:cNvPr id="3" name="Прямая со стрелкой 2"/>
        <xdr:cNvCxnSpPr/>
      </xdr:nvCxnSpPr>
      <xdr:spPr>
        <a:xfrm flipV="1">
          <a:off x="3093720" y="14127480"/>
          <a:ext cx="586740" cy="5410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55</xdr:row>
      <xdr:rowOff>106680</xdr:rowOff>
    </xdr:from>
    <xdr:to>
      <xdr:col>14</xdr:col>
      <xdr:colOff>15240</xdr:colOff>
      <xdr:row>55</xdr:row>
      <xdr:rowOff>106680</xdr:rowOff>
    </xdr:to>
    <xdr:cxnSp macro="">
      <xdr:nvCxnSpPr>
        <xdr:cNvPr id="6" name="Прямая со стрелкой 5"/>
        <xdr:cNvCxnSpPr/>
      </xdr:nvCxnSpPr>
      <xdr:spPr>
        <a:xfrm>
          <a:off x="5471160" y="1509522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30480</xdr:colOff>
      <xdr:row>61</xdr:row>
      <xdr:rowOff>106680</xdr:rowOff>
    </xdr:from>
    <xdr:to>
      <xdr:col>14</xdr:col>
      <xdr:colOff>15240</xdr:colOff>
      <xdr:row>61</xdr:row>
      <xdr:rowOff>106680</xdr:rowOff>
    </xdr:to>
    <xdr:cxnSp macro="">
      <xdr:nvCxnSpPr>
        <xdr:cNvPr id="28" name="Прямая со стрелкой 27"/>
        <xdr:cNvCxnSpPr/>
      </xdr:nvCxnSpPr>
      <xdr:spPr>
        <a:xfrm>
          <a:off x="7117080" y="1429512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</xdr:colOff>
      <xdr:row>59</xdr:row>
      <xdr:rowOff>53340</xdr:rowOff>
    </xdr:from>
    <xdr:to>
      <xdr:col>5</xdr:col>
      <xdr:colOff>594360</xdr:colOff>
      <xdr:row>61</xdr:row>
      <xdr:rowOff>137160</xdr:rowOff>
    </xdr:to>
    <xdr:cxnSp macro="">
      <xdr:nvCxnSpPr>
        <xdr:cNvPr id="31" name="Прямая со стрелкой 30"/>
        <xdr:cNvCxnSpPr/>
      </xdr:nvCxnSpPr>
      <xdr:spPr>
        <a:xfrm>
          <a:off x="3352800" y="14790420"/>
          <a:ext cx="541020" cy="4495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129540</xdr:rowOff>
    </xdr:from>
    <xdr:to>
      <xdr:col>9</xdr:col>
      <xdr:colOff>381000</xdr:colOff>
      <xdr:row>61</xdr:row>
      <xdr:rowOff>129540</xdr:rowOff>
    </xdr:to>
    <xdr:cxnSp macro="">
      <xdr:nvCxnSpPr>
        <xdr:cNvPr id="34" name="Прямая со стрелкой 33"/>
        <xdr:cNvCxnSpPr/>
      </xdr:nvCxnSpPr>
      <xdr:spPr>
        <a:xfrm>
          <a:off x="5676900" y="15232380"/>
          <a:ext cx="38100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7620</xdr:colOff>
      <xdr:row>55</xdr:row>
      <xdr:rowOff>106680</xdr:rowOff>
    </xdr:from>
    <xdr:to>
      <xdr:col>9</xdr:col>
      <xdr:colOff>388620</xdr:colOff>
      <xdr:row>55</xdr:row>
      <xdr:rowOff>106680</xdr:rowOff>
    </xdr:to>
    <xdr:cxnSp macro="">
      <xdr:nvCxnSpPr>
        <xdr:cNvPr id="37" name="Прямая со стрелкой 36"/>
        <xdr:cNvCxnSpPr/>
      </xdr:nvCxnSpPr>
      <xdr:spPr>
        <a:xfrm>
          <a:off x="5684520" y="14112240"/>
          <a:ext cx="38100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22860</xdr:colOff>
      <xdr:row>55</xdr:row>
      <xdr:rowOff>83820</xdr:rowOff>
    </xdr:from>
    <xdr:to>
      <xdr:col>18</xdr:col>
      <xdr:colOff>7620</xdr:colOff>
      <xdr:row>55</xdr:row>
      <xdr:rowOff>83820</xdr:rowOff>
    </xdr:to>
    <xdr:cxnSp macro="">
      <xdr:nvCxnSpPr>
        <xdr:cNvPr id="38" name="Прямая со стрелкой 37"/>
        <xdr:cNvCxnSpPr/>
      </xdr:nvCxnSpPr>
      <xdr:spPr>
        <a:xfrm>
          <a:off x="8991600" y="1408938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7620</xdr:colOff>
      <xdr:row>61</xdr:row>
      <xdr:rowOff>114300</xdr:rowOff>
    </xdr:from>
    <xdr:to>
      <xdr:col>17</xdr:col>
      <xdr:colOff>403860</xdr:colOff>
      <xdr:row>61</xdr:row>
      <xdr:rowOff>114300</xdr:rowOff>
    </xdr:to>
    <xdr:cxnSp macro="">
      <xdr:nvCxnSpPr>
        <xdr:cNvPr id="39" name="Прямая со стрелкой 38"/>
        <xdr:cNvCxnSpPr/>
      </xdr:nvCxnSpPr>
      <xdr:spPr>
        <a:xfrm>
          <a:off x="8976360" y="1521714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91440</xdr:colOff>
      <xdr:row>55</xdr:row>
      <xdr:rowOff>83820</xdr:rowOff>
    </xdr:from>
    <xdr:to>
      <xdr:col>21</xdr:col>
      <xdr:colOff>487680</xdr:colOff>
      <xdr:row>55</xdr:row>
      <xdr:rowOff>83820</xdr:rowOff>
    </xdr:to>
    <xdr:cxnSp macro="">
      <xdr:nvCxnSpPr>
        <xdr:cNvPr id="40" name="Прямая со стрелкой 39"/>
        <xdr:cNvCxnSpPr/>
      </xdr:nvCxnSpPr>
      <xdr:spPr>
        <a:xfrm>
          <a:off x="11239500" y="1408938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</xdr:colOff>
      <xdr:row>59</xdr:row>
      <xdr:rowOff>144780</xdr:rowOff>
    </xdr:from>
    <xdr:to>
      <xdr:col>25</xdr:col>
      <xdr:colOff>571500</xdr:colOff>
      <xdr:row>61</xdr:row>
      <xdr:rowOff>106680</xdr:rowOff>
    </xdr:to>
    <xdr:cxnSp macro="">
      <xdr:nvCxnSpPr>
        <xdr:cNvPr id="41" name="Прямая со стрелкой 40"/>
        <xdr:cNvCxnSpPr/>
      </xdr:nvCxnSpPr>
      <xdr:spPr>
        <a:xfrm flipV="1">
          <a:off x="11186160" y="14881860"/>
          <a:ext cx="2971800" cy="3276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22860</xdr:colOff>
      <xdr:row>55</xdr:row>
      <xdr:rowOff>152400</xdr:rowOff>
    </xdr:from>
    <xdr:to>
      <xdr:col>25</xdr:col>
      <xdr:colOff>586740</xdr:colOff>
      <xdr:row>58</xdr:row>
      <xdr:rowOff>121920</xdr:rowOff>
    </xdr:to>
    <xdr:cxnSp macro="">
      <xdr:nvCxnSpPr>
        <xdr:cNvPr id="43" name="Прямая со стрелкой 42"/>
        <xdr:cNvCxnSpPr/>
      </xdr:nvCxnSpPr>
      <xdr:spPr>
        <a:xfrm>
          <a:off x="13609320" y="14157960"/>
          <a:ext cx="563880" cy="5181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60960</xdr:colOff>
      <xdr:row>58</xdr:row>
      <xdr:rowOff>121920</xdr:rowOff>
    </xdr:from>
    <xdr:to>
      <xdr:col>30</xdr:col>
      <xdr:colOff>7620</xdr:colOff>
      <xdr:row>61</xdr:row>
      <xdr:rowOff>129540</xdr:rowOff>
    </xdr:to>
    <xdr:cxnSp macro="">
      <xdr:nvCxnSpPr>
        <xdr:cNvPr id="46" name="Прямая со стрелкой 45"/>
        <xdr:cNvCxnSpPr/>
      </xdr:nvCxnSpPr>
      <xdr:spPr>
        <a:xfrm>
          <a:off x="16085820" y="14676120"/>
          <a:ext cx="556260" cy="55626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22860</xdr:colOff>
      <xdr:row>55</xdr:row>
      <xdr:rowOff>91440</xdr:rowOff>
    </xdr:from>
    <xdr:to>
      <xdr:col>30</xdr:col>
      <xdr:colOff>0</xdr:colOff>
      <xdr:row>58</xdr:row>
      <xdr:rowOff>83820</xdr:rowOff>
    </xdr:to>
    <xdr:cxnSp macro="">
      <xdr:nvCxnSpPr>
        <xdr:cNvPr id="50" name="Прямая со стрелкой 49"/>
        <xdr:cNvCxnSpPr/>
      </xdr:nvCxnSpPr>
      <xdr:spPr>
        <a:xfrm flipV="1">
          <a:off x="16047720" y="14097000"/>
          <a:ext cx="586740" cy="5410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83820</xdr:colOff>
      <xdr:row>55</xdr:row>
      <xdr:rowOff>83820</xdr:rowOff>
    </xdr:from>
    <xdr:to>
      <xdr:col>34</xdr:col>
      <xdr:colOff>1694</xdr:colOff>
      <xdr:row>55</xdr:row>
      <xdr:rowOff>83820</xdr:rowOff>
    </xdr:to>
    <xdr:cxnSp macro="">
      <xdr:nvCxnSpPr>
        <xdr:cNvPr id="51" name="Прямая со стрелкой 50"/>
        <xdr:cNvCxnSpPr/>
      </xdr:nvCxnSpPr>
      <xdr:spPr>
        <a:xfrm>
          <a:off x="13979737" y="14540653"/>
          <a:ext cx="22479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99060</xdr:colOff>
      <xdr:row>58</xdr:row>
      <xdr:rowOff>121920</xdr:rowOff>
    </xdr:from>
    <xdr:to>
      <xdr:col>41</xdr:col>
      <xdr:colOff>495300</xdr:colOff>
      <xdr:row>58</xdr:row>
      <xdr:rowOff>121920</xdr:rowOff>
    </xdr:to>
    <xdr:cxnSp macro="">
      <xdr:nvCxnSpPr>
        <xdr:cNvPr id="52" name="Прямая со стрелкой 51"/>
        <xdr:cNvCxnSpPr/>
      </xdr:nvCxnSpPr>
      <xdr:spPr>
        <a:xfrm>
          <a:off x="23439120" y="14676120"/>
          <a:ext cx="396240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53340</xdr:colOff>
      <xdr:row>56</xdr:row>
      <xdr:rowOff>38100</xdr:rowOff>
    </xdr:from>
    <xdr:to>
      <xdr:col>37</xdr:col>
      <xdr:colOff>289560</xdr:colOff>
      <xdr:row>58</xdr:row>
      <xdr:rowOff>144780</xdr:rowOff>
    </xdr:to>
    <xdr:cxnSp macro="">
      <xdr:nvCxnSpPr>
        <xdr:cNvPr id="53" name="Прямая со стрелкой 52"/>
        <xdr:cNvCxnSpPr/>
      </xdr:nvCxnSpPr>
      <xdr:spPr>
        <a:xfrm>
          <a:off x="13655040" y="14409420"/>
          <a:ext cx="236220" cy="47244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22860</xdr:colOff>
      <xdr:row>59</xdr:row>
      <xdr:rowOff>91440</xdr:rowOff>
    </xdr:from>
    <xdr:to>
      <xdr:col>37</xdr:col>
      <xdr:colOff>228600</xdr:colOff>
      <xdr:row>62</xdr:row>
      <xdr:rowOff>83820</xdr:rowOff>
    </xdr:to>
    <xdr:cxnSp macro="">
      <xdr:nvCxnSpPr>
        <xdr:cNvPr id="55" name="Прямая со стрелкой 54"/>
        <xdr:cNvCxnSpPr/>
      </xdr:nvCxnSpPr>
      <xdr:spPr>
        <a:xfrm flipV="1">
          <a:off x="12374880" y="15011400"/>
          <a:ext cx="1455420" cy="54102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60960</xdr:colOff>
      <xdr:row>55</xdr:row>
      <xdr:rowOff>121920</xdr:rowOff>
    </xdr:from>
    <xdr:to>
      <xdr:col>45</xdr:col>
      <xdr:colOff>571500</xdr:colOff>
      <xdr:row>58</xdr:row>
      <xdr:rowOff>99060</xdr:rowOff>
    </xdr:to>
    <xdr:cxnSp macro="">
      <xdr:nvCxnSpPr>
        <xdr:cNvPr id="57" name="Прямая со стрелкой 56"/>
        <xdr:cNvCxnSpPr/>
      </xdr:nvCxnSpPr>
      <xdr:spPr>
        <a:xfrm flipV="1">
          <a:off x="25839420" y="14127480"/>
          <a:ext cx="510540" cy="52578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157904</xdr:colOff>
      <xdr:row>54</xdr:row>
      <xdr:rowOff>52070</xdr:rowOff>
    </xdr:from>
    <xdr:to>
      <xdr:col>48</xdr:col>
      <xdr:colOff>169333</xdr:colOff>
      <xdr:row>55</xdr:row>
      <xdr:rowOff>63501</xdr:rowOff>
    </xdr:to>
    <xdr:cxnSp macro="">
      <xdr:nvCxnSpPr>
        <xdr:cNvPr id="21" name="Прямая со стрелкой 20"/>
        <xdr:cNvCxnSpPr/>
      </xdr:nvCxnSpPr>
      <xdr:spPr>
        <a:xfrm>
          <a:off x="18657571" y="14318403"/>
          <a:ext cx="11429" cy="20193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56"/>
  <sheetViews>
    <sheetView topLeftCell="A37" zoomScale="90" zoomScaleNormal="90" workbookViewId="0">
      <selection activeCell="C53" sqref="C53"/>
    </sheetView>
  </sheetViews>
  <sheetFormatPr defaultColWidth="8.88671875" defaultRowHeight="14.4" x14ac:dyDescent="0.3"/>
  <cols>
    <col min="1" max="1" width="8.88671875" style="1"/>
    <col min="2" max="2" width="5.6640625" style="1" customWidth="1"/>
    <col min="3" max="3" width="17.33203125" style="1" customWidth="1"/>
    <col min="4" max="4" width="6" style="1" customWidth="1"/>
    <col min="5" max="5" width="8" style="1" customWidth="1"/>
    <col min="6" max="6" width="6" style="1" customWidth="1"/>
    <col min="7" max="7" width="8.33203125" style="1" customWidth="1"/>
    <col min="8" max="8" width="7.5546875" style="1" customWidth="1"/>
    <col min="9" max="9" width="8.88671875" style="1" customWidth="1"/>
    <col min="10" max="18" width="6" style="1" customWidth="1"/>
    <col min="19" max="19" width="8" style="1" customWidth="1"/>
    <col min="20" max="16384" width="8.88671875" style="1"/>
  </cols>
  <sheetData>
    <row r="7" spans="2:9" ht="43.2" x14ac:dyDescent="0.3">
      <c r="C7" s="8" t="s">
        <v>22</v>
      </c>
    </row>
    <row r="12" spans="2:9" ht="131.4" customHeight="1" x14ac:dyDescent="0.3">
      <c r="B12" s="14" t="s">
        <v>35</v>
      </c>
      <c r="C12" s="14" t="s">
        <v>1</v>
      </c>
      <c r="D12" s="14" t="s">
        <v>9</v>
      </c>
      <c r="E12" s="14" t="s">
        <v>10</v>
      </c>
      <c r="G12" s="34" t="s">
        <v>14</v>
      </c>
      <c r="H12" s="35"/>
      <c r="I12" s="35"/>
    </row>
    <row r="13" spans="2:9" ht="43.95" customHeight="1" x14ac:dyDescent="0.3">
      <c r="B13" s="2">
        <v>1</v>
      </c>
      <c r="C13" s="2" t="s">
        <v>2</v>
      </c>
      <c r="D13" s="2">
        <v>20</v>
      </c>
      <c r="E13" s="2"/>
      <c r="G13" s="4" t="s">
        <v>12</v>
      </c>
      <c r="H13" s="4" t="s">
        <v>0</v>
      </c>
      <c r="I13" s="4" t="s">
        <v>28</v>
      </c>
    </row>
    <row r="14" spans="2:9" ht="34.200000000000003" customHeight="1" x14ac:dyDescent="0.3">
      <c r="B14" s="2">
        <v>2</v>
      </c>
      <c r="C14" s="2" t="s">
        <v>3</v>
      </c>
      <c r="D14" s="2">
        <v>10</v>
      </c>
      <c r="E14" s="2"/>
      <c r="G14" s="16" t="s">
        <v>16</v>
      </c>
      <c r="H14" s="3"/>
      <c r="I14" s="3"/>
    </row>
    <row r="15" spans="2:9" ht="40.950000000000003" customHeight="1" x14ac:dyDescent="0.3">
      <c r="B15" s="2">
        <v>3</v>
      </c>
      <c r="C15" s="2" t="s">
        <v>4</v>
      </c>
      <c r="D15" s="2">
        <v>20</v>
      </c>
      <c r="E15" s="2">
        <v>1.2</v>
      </c>
      <c r="G15" s="5" t="s">
        <v>13</v>
      </c>
      <c r="H15" s="5" t="s">
        <v>15</v>
      </c>
      <c r="I15" s="5" t="s">
        <v>29</v>
      </c>
    </row>
    <row r="16" spans="2:9" ht="16.95" customHeight="1" x14ac:dyDescent="0.3">
      <c r="B16" s="31">
        <v>4</v>
      </c>
      <c r="C16" s="31" t="s">
        <v>5</v>
      </c>
      <c r="D16" s="31">
        <v>5</v>
      </c>
      <c r="E16" s="2">
        <v>3</v>
      </c>
    </row>
    <row r="17" spans="2:12" x14ac:dyDescent="0.3">
      <c r="B17" s="31">
        <v>5</v>
      </c>
      <c r="C17" s="31" t="s">
        <v>6</v>
      </c>
      <c r="D17" s="31">
        <v>10</v>
      </c>
      <c r="E17" s="2">
        <v>3</v>
      </c>
    </row>
    <row r="18" spans="2:12" x14ac:dyDescent="0.3">
      <c r="B18" s="31">
        <v>6</v>
      </c>
      <c r="C18" s="31" t="s">
        <v>7</v>
      </c>
      <c r="D18" s="31">
        <v>7</v>
      </c>
      <c r="E18" s="2">
        <v>3</v>
      </c>
    </row>
    <row r="19" spans="2:12" x14ac:dyDescent="0.3">
      <c r="B19" s="2">
        <v>7</v>
      </c>
      <c r="C19" s="2" t="s">
        <v>8</v>
      </c>
      <c r="D19" s="2">
        <v>2</v>
      </c>
      <c r="E19" s="2" t="s">
        <v>11</v>
      </c>
    </row>
    <row r="20" spans="2:12" x14ac:dyDescent="0.3">
      <c r="D20" s="8">
        <f>SUM(D13:D19)</f>
        <v>74</v>
      </c>
      <c r="E20" s="1" t="s">
        <v>66</v>
      </c>
    </row>
    <row r="22" spans="2:12" x14ac:dyDescent="0.3">
      <c r="G22" s="36" t="s">
        <v>17</v>
      </c>
      <c r="H22" s="37"/>
      <c r="I22" s="37"/>
      <c r="J22" s="37"/>
      <c r="K22" s="37"/>
      <c r="L22" s="37"/>
    </row>
    <row r="23" spans="2:12" x14ac:dyDescent="0.3">
      <c r="F23" s="7"/>
      <c r="G23" s="36" t="s">
        <v>19</v>
      </c>
      <c r="H23" s="37"/>
      <c r="I23" s="37"/>
      <c r="J23" s="37"/>
      <c r="K23" s="37"/>
      <c r="L23" s="37"/>
    </row>
    <row r="24" spans="2:12" x14ac:dyDescent="0.3">
      <c r="G24" s="36" t="s">
        <v>25</v>
      </c>
      <c r="H24" s="37"/>
      <c r="I24" s="37"/>
      <c r="J24" s="37"/>
      <c r="K24" s="37"/>
      <c r="L24" s="37"/>
    </row>
    <row r="25" spans="2:12" x14ac:dyDescent="0.3">
      <c r="G25" s="36" t="s">
        <v>18</v>
      </c>
      <c r="H25" s="37"/>
      <c r="I25" s="37"/>
      <c r="J25" s="37"/>
      <c r="K25" s="37"/>
      <c r="L25" s="37"/>
    </row>
    <row r="26" spans="2:12" x14ac:dyDescent="0.3">
      <c r="G26" s="36" t="s">
        <v>26</v>
      </c>
      <c r="H26" s="37"/>
      <c r="I26" s="37"/>
      <c r="J26" s="37"/>
      <c r="K26" s="37"/>
    </row>
    <row r="27" spans="2:12" x14ac:dyDescent="0.3">
      <c r="G27" s="36" t="s">
        <v>27</v>
      </c>
      <c r="H27" s="37"/>
      <c r="I27" s="37"/>
      <c r="J27" s="37"/>
      <c r="K27" s="37"/>
      <c r="L27" s="37"/>
    </row>
    <row r="29" spans="2:12" x14ac:dyDescent="0.3">
      <c r="F29" s="6"/>
      <c r="G29" s="36" t="s">
        <v>20</v>
      </c>
      <c r="H29" s="37"/>
      <c r="I29" s="37"/>
      <c r="J29" s="37"/>
      <c r="K29" s="37"/>
      <c r="L29" s="37"/>
    </row>
    <row r="31" spans="2:12" x14ac:dyDescent="0.3">
      <c r="G31" s="36" t="s">
        <v>30</v>
      </c>
      <c r="H31" s="37"/>
      <c r="I31" s="37"/>
      <c r="J31" s="37"/>
      <c r="K31" s="37"/>
      <c r="L31" s="37"/>
    </row>
    <row r="32" spans="2:12" x14ac:dyDescent="0.3">
      <c r="G32" s="36" t="s">
        <v>21</v>
      </c>
      <c r="H32" s="37"/>
      <c r="I32" s="37"/>
      <c r="J32" s="37"/>
      <c r="K32" s="37"/>
      <c r="L32" s="37"/>
    </row>
    <row r="33" spans="3:20" x14ac:dyDescent="0.3">
      <c r="G33" s="36" t="s">
        <v>31</v>
      </c>
      <c r="H33" s="37"/>
      <c r="I33" s="37"/>
      <c r="J33" s="37"/>
      <c r="K33" s="37"/>
      <c r="L33" s="37"/>
    </row>
    <row r="34" spans="3:20" x14ac:dyDescent="0.3">
      <c r="G34" s="36" t="s">
        <v>32</v>
      </c>
      <c r="H34" s="37"/>
      <c r="I34" s="37"/>
      <c r="J34" s="37"/>
      <c r="K34" s="37"/>
      <c r="L34" s="37"/>
    </row>
    <row r="36" spans="3:20" ht="14.4" customHeight="1" x14ac:dyDescent="0.3">
      <c r="F36" s="15"/>
      <c r="G36" s="36" t="s">
        <v>34</v>
      </c>
      <c r="H36" s="37"/>
      <c r="I36" s="37"/>
      <c r="J36" s="37"/>
      <c r="K36" s="37"/>
      <c r="L36" s="37"/>
      <c r="M36" s="37"/>
    </row>
    <row r="43" spans="3:20" x14ac:dyDescent="0.3">
      <c r="C43" s="1" t="s">
        <v>72</v>
      </c>
    </row>
    <row r="44" spans="3:20" x14ac:dyDescent="0.3">
      <c r="C44" s="1" t="s">
        <v>68</v>
      </c>
    </row>
    <row r="45" spans="3:20" ht="28.8" x14ac:dyDescent="0.3">
      <c r="C45" s="1" t="s">
        <v>67</v>
      </c>
      <c r="K45" s="4">
        <f>I49+1</f>
        <v>41</v>
      </c>
      <c r="L45" s="4">
        <f>B16</f>
        <v>4</v>
      </c>
      <c r="M45" s="4">
        <f>K45+L47-1</f>
        <v>45</v>
      </c>
      <c r="Q45" s="1" t="s">
        <v>69</v>
      </c>
    </row>
    <row r="46" spans="3:20" ht="15" x14ac:dyDescent="0.25">
      <c r="C46" s="4">
        <f>B13</f>
        <v>1</v>
      </c>
      <c r="D46" s="4">
        <f>B13</f>
        <v>1</v>
      </c>
      <c r="E46" s="9">
        <f>C46+D48-1</f>
        <v>20</v>
      </c>
      <c r="K46" s="16">
        <f>K47-K45</f>
        <v>5</v>
      </c>
      <c r="L46" s="3"/>
      <c r="M46" s="3"/>
    </row>
    <row r="47" spans="3:20" x14ac:dyDescent="0.3">
      <c r="C47" s="16">
        <f>C48-C46</f>
        <v>0</v>
      </c>
      <c r="D47" s="3"/>
      <c r="E47" s="3"/>
      <c r="K47" s="5">
        <f>M47-L47+1</f>
        <v>46</v>
      </c>
      <c r="L47" s="5">
        <f>D16</f>
        <v>5</v>
      </c>
      <c r="M47" s="11">
        <f>O51-1</f>
        <v>50</v>
      </c>
      <c r="Q47" s="38" t="s">
        <v>33</v>
      </c>
      <c r="R47" s="39"/>
      <c r="S47" s="39"/>
      <c r="T47" s="39"/>
    </row>
    <row r="48" spans="3:20" ht="14.4" customHeight="1" x14ac:dyDescent="0.3">
      <c r="C48" s="5">
        <f>E48-D48+1</f>
        <v>1</v>
      </c>
      <c r="D48" s="5">
        <f>D13</f>
        <v>20</v>
      </c>
      <c r="E48" s="13">
        <f>G51-1</f>
        <v>20</v>
      </c>
      <c r="Q48" s="39"/>
      <c r="R48" s="39"/>
      <c r="S48" s="39"/>
      <c r="T48" s="39"/>
    </row>
    <row r="49" spans="1:19" ht="15" x14ac:dyDescent="0.25">
      <c r="G49" s="9">
        <f>E46+1</f>
        <v>21</v>
      </c>
      <c r="H49" s="4">
        <f>B15</f>
        <v>3</v>
      </c>
      <c r="I49" s="4">
        <f>G49+H51-1</f>
        <v>40</v>
      </c>
      <c r="K49" s="4">
        <f>I49+1</f>
        <v>41</v>
      </c>
      <c r="L49" s="4">
        <f>B17</f>
        <v>5</v>
      </c>
      <c r="M49" s="9">
        <f>K49+L51-1</f>
        <v>50</v>
      </c>
      <c r="O49" s="9">
        <f>M49+1</f>
        <v>51</v>
      </c>
      <c r="P49" s="4">
        <f>B19</f>
        <v>7</v>
      </c>
      <c r="Q49" s="10">
        <f>O49+P51-1</f>
        <v>52</v>
      </c>
    </row>
    <row r="50" spans="1:19" x14ac:dyDescent="0.3">
      <c r="A50" s="8" t="s">
        <v>23</v>
      </c>
      <c r="G50" s="16">
        <f>G51-G49</f>
        <v>0</v>
      </c>
      <c r="H50" s="3"/>
      <c r="I50" s="3"/>
      <c r="K50" s="16">
        <f>K51-K49</f>
        <v>0</v>
      </c>
      <c r="L50" s="3"/>
      <c r="M50" s="3"/>
      <c r="O50" s="16">
        <f>O51-O49</f>
        <v>0</v>
      </c>
      <c r="P50" s="3"/>
      <c r="Q50" s="3"/>
      <c r="S50" s="8" t="s">
        <v>24</v>
      </c>
    </row>
    <row r="51" spans="1:19" ht="15" x14ac:dyDescent="0.25">
      <c r="G51" s="13">
        <f>I51-H51+1</f>
        <v>21</v>
      </c>
      <c r="H51" s="5">
        <f>D15</f>
        <v>20</v>
      </c>
      <c r="I51" s="12">
        <f>K51-1</f>
        <v>40</v>
      </c>
      <c r="K51" s="12">
        <f>M51-L51+1</f>
        <v>41</v>
      </c>
      <c r="L51" s="5">
        <f>D17</f>
        <v>10</v>
      </c>
      <c r="M51" s="11">
        <f>O51-1</f>
        <v>50</v>
      </c>
      <c r="O51" s="11">
        <f>Q51-P51+1</f>
        <v>51</v>
      </c>
      <c r="P51" s="5">
        <f>D19</f>
        <v>2</v>
      </c>
      <c r="Q51" s="5">
        <f>Q49</f>
        <v>52</v>
      </c>
    </row>
    <row r="52" spans="1:19" ht="15" x14ac:dyDescent="0.25">
      <c r="C52" s="4">
        <f>B13</f>
        <v>1</v>
      </c>
      <c r="D52" s="4">
        <f>B14</f>
        <v>2</v>
      </c>
      <c r="E52" s="4">
        <f>C52+D54-1</f>
        <v>10</v>
      </c>
    </row>
    <row r="53" spans="1:19" ht="43.2" x14ac:dyDescent="0.3">
      <c r="A53" s="1" t="s">
        <v>16</v>
      </c>
      <c r="C53" s="16">
        <f>C54-C52</f>
        <v>10</v>
      </c>
      <c r="D53" s="3"/>
      <c r="E53" s="3"/>
      <c r="K53" s="4">
        <f>I49+1</f>
        <v>41</v>
      </c>
      <c r="L53" s="4">
        <f>B18</f>
        <v>6</v>
      </c>
      <c r="M53" s="4">
        <f>K53+L55-1</f>
        <v>47</v>
      </c>
      <c r="Q53" s="1" t="s">
        <v>75</v>
      </c>
    </row>
    <row r="54" spans="1:19" x14ac:dyDescent="0.3">
      <c r="C54" s="5">
        <f>E54-D54+1</f>
        <v>11</v>
      </c>
      <c r="D54" s="5">
        <f>D14</f>
        <v>10</v>
      </c>
      <c r="E54" s="13">
        <f>G51-1</f>
        <v>20</v>
      </c>
      <c r="K54" s="16">
        <f>K55-K53</f>
        <v>3</v>
      </c>
      <c r="L54" s="3"/>
      <c r="M54" s="3"/>
    </row>
    <row r="55" spans="1:19" x14ac:dyDescent="0.3">
      <c r="C55" s="1" t="s">
        <v>70</v>
      </c>
      <c r="K55" s="5">
        <f>M55-L55+1</f>
        <v>44</v>
      </c>
      <c r="L55" s="5">
        <f>D18</f>
        <v>7</v>
      </c>
      <c r="M55" s="11">
        <f>O51-1</f>
        <v>50</v>
      </c>
    </row>
    <row r="56" spans="1:19" x14ac:dyDescent="0.3">
      <c r="C56" s="1" t="s">
        <v>71</v>
      </c>
    </row>
  </sheetData>
  <mergeCells count="14">
    <mergeCell ref="G12:I12"/>
    <mergeCell ref="G36:M36"/>
    <mergeCell ref="Q47:T48"/>
    <mergeCell ref="G31:L31"/>
    <mergeCell ref="G32:L32"/>
    <mergeCell ref="G33:L33"/>
    <mergeCell ref="G26:K26"/>
    <mergeCell ref="G34:L34"/>
    <mergeCell ref="G22:L22"/>
    <mergeCell ref="G24:L24"/>
    <mergeCell ref="G25:L25"/>
    <mergeCell ref="G27:L27"/>
    <mergeCell ref="G23:L23"/>
    <mergeCell ref="G29:L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Y66"/>
  <sheetViews>
    <sheetView tabSelected="1" topLeftCell="A4" zoomScale="60" zoomScaleNormal="60" workbookViewId="0">
      <selection activeCell="F19" sqref="F19"/>
    </sheetView>
  </sheetViews>
  <sheetFormatPr defaultColWidth="8.88671875" defaultRowHeight="14.4" x14ac:dyDescent="0.3"/>
  <cols>
    <col min="1" max="1" width="8.88671875" style="17"/>
    <col min="2" max="2" width="5.6640625" style="17" customWidth="1"/>
    <col min="3" max="3" width="17.33203125" style="17" customWidth="1"/>
    <col min="4" max="4" width="11" style="17" customWidth="1"/>
    <col min="5" max="5" width="9.44140625" style="17" customWidth="1"/>
    <col min="6" max="6" width="9" style="22" customWidth="1"/>
    <col min="7" max="7" width="8.33203125" style="17" customWidth="1"/>
    <col min="8" max="12" width="4.5546875" style="17" customWidth="1"/>
    <col min="13" max="13" width="11.44140625" style="17" customWidth="1"/>
    <col min="14" max="15" width="10.88671875" style="17" customWidth="1"/>
    <col min="16" max="49" width="4.5546875" style="17" customWidth="1"/>
    <col min="50" max="50" width="8.88671875" style="17"/>
    <col min="51" max="51" width="11.33203125" style="17" customWidth="1"/>
    <col min="52" max="16384" width="8.88671875" style="17"/>
  </cols>
  <sheetData>
    <row r="7" spans="2:15" x14ac:dyDescent="0.3">
      <c r="C7" s="8" t="s">
        <v>73</v>
      </c>
    </row>
    <row r="12" spans="2:15" ht="114.6" customHeight="1" x14ac:dyDescent="0.3">
      <c r="B12" s="14" t="s">
        <v>35</v>
      </c>
      <c r="C12" s="14" t="s">
        <v>1</v>
      </c>
      <c r="D12" s="14" t="s">
        <v>51</v>
      </c>
      <c r="E12" s="14" t="s">
        <v>52</v>
      </c>
      <c r="F12" s="23" t="s">
        <v>53</v>
      </c>
      <c r="G12" s="23" t="s">
        <v>54</v>
      </c>
      <c r="H12" s="19"/>
      <c r="I12" s="19"/>
      <c r="M12" s="34" t="s">
        <v>14</v>
      </c>
      <c r="N12" s="35"/>
      <c r="O12" s="35"/>
    </row>
    <row r="13" spans="2:15" ht="44.4" customHeight="1" x14ac:dyDescent="0.3">
      <c r="B13" s="2">
        <v>1</v>
      </c>
      <c r="C13" s="21" t="s">
        <v>36</v>
      </c>
      <c r="D13" s="2">
        <v>2</v>
      </c>
      <c r="E13" s="29">
        <v>2</v>
      </c>
      <c r="F13" s="27"/>
      <c r="G13" s="3"/>
      <c r="H13" s="20"/>
      <c r="I13" s="20"/>
      <c r="M13" s="4" t="s">
        <v>12</v>
      </c>
      <c r="N13" s="4" t="s">
        <v>0</v>
      </c>
      <c r="O13" s="4" t="s">
        <v>28</v>
      </c>
    </row>
    <row r="14" spans="2:15" ht="28.8" x14ac:dyDescent="0.3">
      <c r="B14" s="2">
        <v>2</v>
      </c>
      <c r="C14" s="21" t="s">
        <v>37</v>
      </c>
      <c r="D14" s="2">
        <v>2</v>
      </c>
      <c r="E14" s="29">
        <v>3</v>
      </c>
      <c r="F14" s="27"/>
      <c r="G14" s="3"/>
      <c r="H14" s="20"/>
      <c r="I14" s="20"/>
      <c r="M14" s="16" t="s">
        <v>16</v>
      </c>
      <c r="N14" s="3"/>
      <c r="O14" s="3"/>
    </row>
    <row r="15" spans="2:15" ht="36.6" customHeight="1" x14ac:dyDescent="0.3">
      <c r="B15" s="2">
        <v>3</v>
      </c>
      <c r="C15" s="21" t="s">
        <v>38</v>
      </c>
      <c r="D15" s="2">
        <v>5</v>
      </c>
      <c r="E15" s="29">
        <v>5</v>
      </c>
      <c r="F15" s="27"/>
      <c r="G15" s="3"/>
      <c r="H15" s="20"/>
      <c r="I15" s="20"/>
      <c r="M15" s="33" t="s">
        <v>13</v>
      </c>
      <c r="N15" s="33" t="s">
        <v>74</v>
      </c>
      <c r="O15" s="33" t="s">
        <v>29</v>
      </c>
    </row>
    <row r="16" spans="2:15" ht="28.8" x14ac:dyDescent="0.3">
      <c r="B16" s="2">
        <v>4</v>
      </c>
      <c r="C16" s="21" t="s">
        <v>39</v>
      </c>
      <c r="D16" s="2">
        <v>10</v>
      </c>
      <c r="E16" s="29">
        <v>10</v>
      </c>
      <c r="F16" s="27"/>
      <c r="G16" s="3"/>
    </row>
    <row r="17" spans="2:12" x14ac:dyDescent="0.3">
      <c r="B17" s="2">
        <v>5</v>
      </c>
      <c r="C17" s="21" t="s">
        <v>40</v>
      </c>
      <c r="D17" s="2">
        <v>5</v>
      </c>
      <c r="E17" s="29"/>
      <c r="F17" s="27"/>
      <c r="G17" s="3"/>
    </row>
    <row r="18" spans="2:12" x14ac:dyDescent="0.3">
      <c r="B18" s="2">
        <v>6</v>
      </c>
      <c r="C18" s="21" t="s">
        <v>42</v>
      </c>
      <c r="D18" s="2">
        <v>5</v>
      </c>
      <c r="E18" s="29">
        <v>5</v>
      </c>
      <c r="F18" s="27"/>
      <c r="G18" s="3"/>
    </row>
    <row r="19" spans="2:12" x14ac:dyDescent="0.3">
      <c r="B19" s="2">
        <v>7</v>
      </c>
      <c r="C19" s="21" t="s">
        <v>43</v>
      </c>
      <c r="D19" s="2">
        <v>2</v>
      </c>
      <c r="E19" s="29"/>
      <c r="F19" s="27"/>
      <c r="G19" s="3"/>
    </row>
    <row r="20" spans="2:12" ht="28.8" x14ac:dyDescent="0.3">
      <c r="B20" s="2">
        <v>8</v>
      </c>
      <c r="C20" s="21" t="s">
        <v>41</v>
      </c>
      <c r="D20" s="2">
        <v>10</v>
      </c>
      <c r="E20" s="29"/>
      <c r="F20" s="27"/>
      <c r="G20" s="3"/>
    </row>
    <row r="21" spans="2:12" x14ac:dyDescent="0.3">
      <c r="B21" s="2">
        <v>9</v>
      </c>
      <c r="C21" s="21" t="s">
        <v>44</v>
      </c>
      <c r="D21" s="2">
        <v>15</v>
      </c>
      <c r="E21" s="29">
        <v>15</v>
      </c>
      <c r="F21" s="27"/>
      <c r="G21" s="3"/>
    </row>
    <row r="22" spans="2:12" ht="28.8" x14ac:dyDescent="0.3">
      <c r="B22" s="2">
        <v>10</v>
      </c>
      <c r="C22" s="21" t="s">
        <v>45</v>
      </c>
      <c r="D22" s="2">
        <v>10</v>
      </c>
      <c r="E22" s="29">
        <v>10</v>
      </c>
      <c r="F22" s="27"/>
      <c r="G22" s="3"/>
    </row>
    <row r="23" spans="2:12" ht="28.8" x14ac:dyDescent="0.3">
      <c r="B23" s="2">
        <v>11</v>
      </c>
      <c r="C23" s="21" t="s">
        <v>46</v>
      </c>
      <c r="D23" s="2">
        <v>8</v>
      </c>
      <c r="E23" s="29"/>
      <c r="F23" s="27"/>
      <c r="G23" s="3"/>
    </row>
    <row r="24" spans="2:12" ht="28.8" x14ac:dyDescent="0.3">
      <c r="B24" s="2">
        <v>12</v>
      </c>
      <c r="C24" s="21" t="s">
        <v>47</v>
      </c>
      <c r="D24" s="2">
        <v>5</v>
      </c>
      <c r="E24" s="29">
        <v>5</v>
      </c>
      <c r="F24" s="27"/>
      <c r="G24" s="3"/>
    </row>
    <row r="25" spans="2:12" ht="28.8" x14ac:dyDescent="0.3">
      <c r="B25" s="2">
        <v>13</v>
      </c>
      <c r="C25" s="21" t="s">
        <v>48</v>
      </c>
      <c r="D25" s="2">
        <v>3</v>
      </c>
      <c r="E25" s="29">
        <v>5</v>
      </c>
      <c r="F25" s="27"/>
      <c r="G25" s="3"/>
    </row>
    <row r="26" spans="2:12" ht="28.8" x14ac:dyDescent="0.3">
      <c r="B26" s="2">
        <v>14</v>
      </c>
      <c r="C26" s="21" t="s">
        <v>49</v>
      </c>
      <c r="D26" s="2">
        <v>8</v>
      </c>
      <c r="E26" s="29">
        <v>8</v>
      </c>
      <c r="F26" s="27"/>
      <c r="G26" s="3"/>
    </row>
    <row r="27" spans="2:12" x14ac:dyDescent="0.3">
      <c r="B27" s="2">
        <v>15</v>
      </c>
      <c r="C27" s="21" t="s">
        <v>50</v>
      </c>
      <c r="D27" s="2">
        <v>2</v>
      </c>
      <c r="E27" s="29">
        <v>2</v>
      </c>
      <c r="F27" s="27"/>
      <c r="G27" s="3"/>
    </row>
    <row r="28" spans="2:12" x14ac:dyDescent="0.3">
      <c r="B28" s="18"/>
      <c r="C28" s="18"/>
      <c r="D28" s="18"/>
      <c r="E28" s="18"/>
    </row>
    <row r="29" spans="2:12" x14ac:dyDescent="0.3">
      <c r="B29" s="18"/>
      <c r="C29" s="18"/>
      <c r="D29" s="18"/>
      <c r="E29" s="18"/>
    </row>
    <row r="32" spans="2:12" x14ac:dyDescent="0.3">
      <c r="G32" s="36" t="s">
        <v>17</v>
      </c>
      <c r="H32" s="37"/>
      <c r="I32" s="37"/>
      <c r="J32" s="37"/>
      <c r="K32" s="37"/>
      <c r="L32" s="37"/>
    </row>
    <row r="33" spans="6:13" x14ac:dyDescent="0.3">
      <c r="F33" s="24"/>
      <c r="G33" s="36" t="s">
        <v>19</v>
      </c>
      <c r="H33" s="37"/>
      <c r="I33" s="37"/>
      <c r="J33" s="37"/>
      <c r="K33" s="37"/>
      <c r="L33" s="37"/>
    </row>
    <row r="34" spans="6:13" x14ac:dyDescent="0.3">
      <c r="G34" s="36" t="s">
        <v>25</v>
      </c>
      <c r="H34" s="37"/>
      <c r="I34" s="37"/>
      <c r="J34" s="37"/>
      <c r="K34" s="37"/>
      <c r="L34" s="37"/>
    </row>
    <row r="35" spans="6:13" x14ac:dyDescent="0.3">
      <c r="G35" s="36" t="s">
        <v>18</v>
      </c>
      <c r="H35" s="37"/>
      <c r="I35" s="37"/>
      <c r="J35" s="37"/>
      <c r="K35" s="37"/>
      <c r="L35" s="37"/>
    </row>
    <row r="36" spans="6:13" x14ac:dyDescent="0.3">
      <c r="G36" s="36" t="s">
        <v>26</v>
      </c>
      <c r="H36" s="37"/>
      <c r="I36" s="37"/>
      <c r="J36" s="37"/>
      <c r="K36" s="37"/>
    </row>
    <row r="37" spans="6:13" x14ac:dyDescent="0.3">
      <c r="G37" s="36" t="s">
        <v>27</v>
      </c>
      <c r="H37" s="37"/>
      <c r="I37" s="37"/>
      <c r="J37" s="37"/>
      <c r="K37" s="37"/>
      <c r="L37" s="37"/>
    </row>
    <row r="39" spans="6:13" x14ac:dyDescent="0.3">
      <c r="F39" s="25"/>
      <c r="G39" s="36" t="s">
        <v>20</v>
      </c>
      <c r="H39" s="37"/>
      <c r="I39" s="37"/>
      <c r="J39" s="37"/>
      <c r="K39" s="37"/>
      <c r="L39" s="37"/>
    </row>
    <row r="41" spans="6:13" x14ac:dyDescent="0.3">
      <c r="G41" s="36" t="s">
        <v>30</v>
      </c>
      <c r="H41" s="37"/>
      <c r="I41" s="37"/>
      <c r="J41" s="37"/>
      <c r="K41" s="37"/>
      <c r="L41" s="37"/>
    </row>
    <row r="42" spans="6:13" x14ac:dyDescent="0.3">
      <c r="G42" s="36" t="s">
        <v>21</v>
      </c>
      <c r="H42" s="37"/>
      <c r="I42" s="37"/>
      <c r="J42" s="37"/>
      <c r="K42" s="37"/>
      <c r="L42" s="37"/>
    </row>
    <row r="43" spans="6:13" x14ac:dyDescent="0.3">
      <c r="G43" s="36" t="s">
        <v>31</v>
      </c>
      <c r="H43" s="37"/>
      <c r="I43" s="37"/>
      <c r="J43" s="37"/>
      <c r="K43" s="37"/>
      <c r="L43" s="37"/>
    </row>
    <row r="44" spans="6:13" x14ac:dyDescent="0.3">
      <c r="G44" s="36" t="s">
        <v>32</v>
      </c>
      <c r="H44" s="37"/>
      <c r="I44" s="37"/>
      <c r="J44" s="37"/>
      <c r="K44" s="37"/>
      <c r="L44" s="37"/>
    </row>
    <row r="46" spans="6:13" ht="14.4" customHeight="1" x14ac:dyDescent="0.3">
      <c r="F46" s="26"/>
      <c r="G46" s="36" t="s">
        <v>34</v>
      </c>
      <c r="H46" s="37"/>
      <c r="I46" s="37"/>
      <c r="J46" s="37"/>
      <c r="K46" s="37"/>
      <c r="L46" s="37"/>
      <c r="M46" s="37"/>
    </row>
    <row r="52" spans="1:51" x14ac:dyDescent="0.3">
      <c r="C52" s="17" t="s">
        <v>63</v>
      </c>
    </row>
    <row r="53" spans="1:51" x14ac:dyDescent="0.3">
      <c r="C53" s="17" t="s">
        <v>64</v>
      </c>
    </row>
    <row r="54" spans="1:51" ht="28.8" x14ac:dyDescent="0.3">
      <c r="C54" s="17" t="s">
        <v>55</v>
      </c>
      <c r="G54" s="32" t="s">
        <v>61</v>
      </c>
      <c r="AW54" s="30" t="s">
        <v>58</v>
      </c>
    </row>
    <row r="55" spans="1:51" x14ac:dyDescent="0.3">
      <c r="C55" s="17" t="s">
        <v>62</v>
      </c>
    </row>
    <row r="56" spans="1:51" ht="28.8" x14ac:dyDescent="0.3">
      <c r="G56" s="9">
        <f>E59+1</f>
        <v>3</v>
      </c>
      <c r="H56" s="4">
        <v>2</v>
      </c>
      <c r="I56" s="9">
        <f>G56+H58-1</f>
        <v>2</v>
      </c>
      <c r="K56" s="9">
        <f>I56+1</f>
        <v>3</v>
      </c>
      <c r="L56" s="4">
        <v>7</v>
      </c>
      <c r="M56" s="9">
        <f>K56+L58-1</f>
        <v>2</v>
      </c>
      <c r="O56" s="9">
        <f>M56+1</f>
        <v>3</v>
      </c>
      <c r="P56" s="4">
        <v>8</v>
      </c>
      <c r="Q56" s="9">
        <f>O56+P58-1</f>
        <v>2</v>
      </c>
      <c r="S56" s="9">
        <f>Q56+1</f>
        <v>3</v>
      </c>
      <c r="T56" s="4">
        <v>3</v>
      </c>
      <c r="U56" s="9">
        <f>S56+T58-1</f>
        <v>2</v>
      </c>
      <c r="W56" s="9">
        <f>U56+1</f>
        <v>3</v>
      </c>
      <c r="X56" s="4">
        <v>5</v>
      </c>
      <c r="Y56" s="9">
        <f>W56+X58-1</f>
        <v>2</v>
      </c>
      <c r="AE56" s="9">
        <f>AC59+1</f>
        <v>3</v>
      </c>
      <c r="AF56" s="4">
        <v>11</v>
      </c>
      <c r="AG56" s="9">
        <f>AE56+AF58-1</f>
        <v>2</v>
      </c>
      <c r="AI56" s="9">
        <f>AG56+1</f>
        <v>3</v>
      </c>
      <c r="AJ56" s="4">
        <v>12</v>
      </c>
      <c r="AK56" s="9">
        <f>AI56+AJ58-1</f>
        <v>2</v>
      </c>
      <c r="AU56" s="9">
        <f>AS59+1</f>
        <v>3</v>
      </c>
      <c r="AV56" s="4">
        <v>15</v>
      </c>
      <c r="AW56" s="10">
        <f>AU56+AV58-1</f>
        <v>2</v>
      </c>
      <c r="AY56" s="8" t="s">
        <v>59</v>
      </c>
    </row>
    <row r="57" spans="1:51" x14ac:dyDescent="0.3">
      <c r="G57" s="16">
        <f>G58-G56</f>
        <v>0</v>
      </c>
      <c r="H57" s="3"/>
      <c r="I57" s="3"/>
      <c r="K57" s="16">
        <f>K58-K56</f>
        <v>0</v>
      </c>
      <c r="L57" s="3"/>
      <c r="M57" s="3"/>
      <c r="O57" s="16">
        <f>O58-O56</f>
        <v>0</v>
      </c>
      <c r="P57" s="3"/>
      <c r="Q57" s="3"/>
      <c r="S57" s="16">
        <f>S58-S56</f>
        <v>0</v>
      </c>
      <c r="T57" s="3"/>
      <c r="U57" s="3"/>
      <c r="W57" s="16">
        <f>W58-W56</f>
        <v>0</v>
      </c>
      <c r="X57" s="3"/>
      <c r="Y57" s="3"/>
      <c r="AE57" s="16">
        <f>AE58-AE56</f>
        <v>0</v>
      </c>
      <c r="AF57" s="3"/>
      <c r="AG57" s="3"/>
      <c r="AI57" s="16">
        <f>AI58-AI56</f>
        <v>0</v>
      </c>
      <c r="AJ57" s="3"/>
      <c r="AK57" s="3"/>
      <c r="AU57" s="16">
        <f>AU58-AU56</f>
        <v>0</v>
      </c>
      <c r="AV57" s="3"/>
      <c r="AW57" s="3"/>
      <c r="AY57" s="8" t="s">
        <v>58</v>
      </c>
    </row>
    <row r="58" spans="1:51" ht="14.4" customHeight="1" x14ac:dyDescent="0.3">
      <c r="C58" s="17" t="s">
        <v>57</v>
      </c>
      <c r="D58" s="17" t="s">
        <v>35</v>
      </c>
      <c r="E58" s="17" t="s">
        <v>56</v>
      </c>
      <c r="G58" s="11">
        <f>I58-H58+1</f>
        <v>3</v>
      </c>
      <c r="H58" s="5"/>
      <c r="I58" s="11">
        <f>K58-1</f>
        <v>2</v>
      </c>
      <c r="K58" s="11">
        <f>M58-L58+1</f>
        <v>3</v>
      </c>
      <c r="L58" s="5"/>
      <c r="M58" s="11">
        <f>O58-1</f>
        <v>2</v>
      </c>
      <c r="O58" s="11">
        <f>Q58-P58+1</f>
        <v>3</v>
      </c>
      <c r="P58" s="5"/>
      <c r="Q58" s="11">
        <f>S58-1</f>
        <v>2</v>
      </c>
      <c r="S58" s="11">
        <f>U58-T58+1</f>
        <v>3</v>
      </c>
      <c r="T58" s="5"/>
      <c r="U58" s="11">
        <f>W58-1</f>
        <v>2</v>
      </c>
      <c r="W58" s="11">
        <f>Y58-X58+1</f>
        <v>3</v>
      </c>
      <c r="X58" s="5"/>
      <c r="Y58" s="12">
        <f>AA61-1</f>
        <v>2</v>
      </c>
      <c r="AE58" s="12">
        <f>AG58-AF58+1</f>
        <v>3</v>
      </c>
      <c r="AF58" s="5"/>
      <c r="AG58" s="11">
        <f>AG56</f>
        <v>2</v>
      </c>
      <c r="AI58" s="11">
        <f>AK58-AJ58+1</f>
        <v>3</v>
      </c>
      <c r="AJ58" s="5"/>
      <c r="AK58" s="11">
        <f>AM61-1</f>
        <v>2</v>
      </c>
      <c r="AU58" s="11">
        <f>AW58-AV58+1</f>
        <v>3</v>
      </c>
      <c r="AV58" s="5"/>
      <c r="AW58" s="5">
        <f>AW56</f>
        <v>2</v>
      </c>
    </row>
    <row r="59" spans="1:51" x14ac:dyDescent="0.3">
      <c r="A59" s="30" t="s">
        <v>60</v>
      </c>
      <c r="C59" s="4">
        <f>B13</f>
        <v>1</v>
      </c>
      <c r="D59" s="4">
        <f>B13</f>
        <v>1</v>
      </c>
      <c r="E59" s="9">
        <f>C59+D61-1</f>
        <v>2</v>
      </c>
      <c r="AA59" s="9">
        <f>Y56+1</f>
        <v>3</v>
      </c>
      <c r="AB59" s="4">
        <v>9</v>
      </c>
      <c r="AC59" s="9">
        <f>AA59+AB61-1</f>
        <v>2</v>
      </c>
      <c r="AM59" s="9">
        <f>AK56+1</f>
        <v>3</v>
      </c>
      <c r="AN59" s="4">
        <v>13</v>
      </c>
      <c r="AO59" s="28">
        <f>AM59+AN61-1</f>
        <v>2</v>
      </c>
      <c r="AQ59" s="9">
        <f>AO59+1</f>
        <v>3</v>
      </c>
      <c r="AR59" s="4">
        <v>14</v>
      </c>
      <c r="AS59" s="9">
        <f>AQ59+AR61-1</f>
        <v>2</v>
      </c>
    </row>
    <row r="60" spans="1:51" x14ac:dyDescent="0.3">
      <c r="A60" s="8" t="s">
        <v>23</v>
      </c>
      <c r="C60" s="16">
        <f>C61-C59</f>
        <v>0</v>
      </c>
      <c r="D60" s="3"/>
      <c r="E60" s="3"/>
      <c r="S60" s="8"/>
      <c r="AA60" s="16">
        <f>AA61-AA59</f>
        <v>0</v>
      </c>
      <c r="AB60" s="3"/>
      <c r="AC60" s="3"/>
      <c r="AM60" s="16">
        <f>AM61-AM59</f>
        <v>0</v>
      </c>
      <c r="AN60" s="3"/>
      <c r="AO60" s="3"/>
      <c r="AQ60" s="16">
        <f>AQ61-AQ59</f>
        <v>0</v>
      </c>
      <c r="AR60" s="3"/>
      <c r="AS60" s="3"/>
    </row>
    <row r="61" spans="1:51" x14ac:dyDescent="0.3">
      <c r="C61" s="5">
        <f>E61-D61+1</f>
        <v>1</v>
      </c>
      <c r="D61" s="5">
        <f>D13</f>
        <v>2</v>
      </c>
      <c r="E61" s="11">
        <f>G64-1</f>
        <v>2</v>
      </c>
      <c r="AA61" s="12">
        <f>AC61-AB61+1</f>
        <v>3</v>
      </c>
      <c r="AB61" s="5"/>
      <c r="AC61" s="12">
        <f>AE58-1</f>
        <v>2</v>
      </c>
      <c r="AM61" s="11">
        <f>AO61-AN61+1</f>
        <v>3</v>
      </c>
      <c r="AN61" s="5"/>
      <c r="AO61" s="11">
        <f>AQ61-1</f>
        <v>2</v>
      </c>
      <c r="AQ61" s="11">
        <f>AS61-AR61+1</f>
        <v>3</v>
      </c>
      <c r="AR61" s="5"/>
      <c r="AS61" s="11">
        <f>AU58-1</f>
        <v>2</v>
      </c>
    </row>
    <row r="62" spans="1:51" x14ac:dyDescent="0.3">
      <c r="D62" s="17" t="s">
        <v>65</v>
      </c>
      <c r="G62" s="9">
        <f>E59+1</f>
        <v>3</v>
      </c>
      <c r="H62" s="4">
        <v>2</v>
      </c>
      <c r="I62" s="9">
        <f>G62+H64-1</f>
        <v>2</v>
      </c>
      <c r="K62" s="9">
        <f>I62+1</f>
        <v>3</v>
      </c>
      <c r="L62" s="4">
        <v>3</v>
      </c>
      <c r="M62" s="9">
        <f>K62+L64-1</f>
        <v>2</v>
      </c>
      <c r="O62" s="4">
        <f>M62+1</f>
        <v>3</v>
      </c>
      <c r="P62" s="4">
        <v>4</v>
      </c>
      <c r="Q62" s="4">
        <f>O62+P64-1</f>
        <v>2</v>
      </c>
      <c r="S62" s="4">
        <f>Q62+1</f>
        <v>3</v>
      </c>
      <c r="T62" s="4">
        <v>6</v>
      </c>
      <c r="U62" s="4">
        <f>S62+T64-1</f>
        <v>2</v>
      </c>
      <c r="AE62" s="9">
        <f>AC59</f>
        <v>2</v>
      </c>
      <c r="AF62" s="4">
        <v>10</v>
      </c>
      <c r="AG62" s="28">
        <f>AE62+AF64-1</f>
        <v>1</v>
      </c>
    </row>
    <row r="63" spans="1:51" x14ac:dyDescent="0.3">
      <c r="G63" s="16">
        <f>G64-G62</f>
        <v>0</v>
      </c>
      <c r="H63" s="3"/>
      <c r="I63" s="3"/>
      <c r="K63" s="16">
        <f>K64-K62</f>
        <v>0</v>
      </c>
      <c r="L63" s="3"/>
      <c r="M63" s="3"/>
      <c r="O63" s="16">
        <f>O64-O62</f>
        <v>0</v>
      </c>
      <c r="P63" s="3"/>
      <c r="Q63" s="3"/>
      <c r="S63" s="16">
        <f>S64-S62</f>
        <v>0</v>
      </c>
      <c r="T63" s="3"/>
      <c r="U63" s="3"/>
      <c r="AE63" s="16">
        <f>AE64-AE62</f>
        <v>1</v>
      </c>
      <c r="AF63" s="3"/>
      <c r="AG63" s="3"/>
    </row>
    <row r="64" spans="1:51" x14ac:dyDescent="0.3">
      <c r="G64" s="11">
        <f>I64-H64+1</f>
        <v>3</v>
      </c>
      <c r="H64" s="5"/>
      <c r="I64" s="11">
        <f>K64-1</f>
        <v>2</v>
      </c>
      <c r="K64" s="11">
        <f>M64-L64+1</f>
        <v>3</v>
      </c>
      <c r="L64" s="5"/>
      <c r="M64" s="11">
        <f>O64-1</f>
        <v>2</v>
      </c>
      <c r="O64" s="11">
        <f>Q64-P64+1</f>
        <v>3</v>
      </c>
      <c r="P64" s="5"/>
      <c r="Q64" s="11">
        <f>S64-1</f>
        <v>2</v>
      </c>
      <c r="S64" s="11">
        <f>U64-T64+1</f>
        <v>3</v>
      </c>
      <c r="T64" s="5"/>
      <c r="U64" s="12">
        <f>AA61-1</f>
        <v>2</v>
      </c>
      <c r="AE64" s="5">
        <f>AG64-AF64+1</f>
        <v>3</v>
      </c>
      <c r="AF64" s="5"/>
      <c r="AG64" s="11">
        <f>AM61-1</f>
        <v>2</v>
      </c>
    </row>
    <row r="66" spans="7:7" x14ac:dyDescent="0.3">
      <c r="G66" s="32" t="s">
        <v>62</v>
      </c>
    </row>
  </sheetData>
  <mergeCells count="13">
    <mergeCell ref="G46:M46"/>
    <mergeCell ref="M12:O12"/>
    <mergeCell ref="G37:L37"/>
    <mergeCell ref="G39:L39"/>
    <mergeCell ref="G41:L41"/>
    <mergeCell ref="G42:L42"/>
    <mergeCell ref="G43:L43"/>
    <mergeCell ref="G44:L44"/>
    <mergeCell ref="G32:L32"/>
    <mergeCell ref="G33:L33"/>
    <mergeCell ref="G34:L34"/>
    <mergeCell ref="G35:L35"/>
    <mergeCell ref="G36:K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проект 1</vt:lpstr>
      <vt:lpstr>проект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Олександра</dc:creator>
  <cp:lastModifiedBy>Олександра</cp:lastModifiedBy>
  <dcterms:created xsi:type="dcterms:W3CDTF">2021-07-22T08:52:08Z</dcterms:created>
  <dcterms:modified xsi:type="dcterms:W3CDTF">2022-11-18T09:15:13Z</dcterms:modified>
</cp:coreProperties>
</file>